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santimateo\AppData\Local\Microsoft\Windows\INetCache\Content.Outlook\Z0EMWIZK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2" l="1"/>
  <c r="D192" i="2" l="1"/>
  <c r="D193" i="2"/>
  <c r="D194" i="2"/>
  <c r="D195" i="2"/>
  <c r="D196" i="2"/>
  <c r="D197" i="2"/>
  <c r="D198" i="2"/>
  <c r="E198" i="2" s="1"/>
  <c r="G147" i="2"/>
  <c r="F147" i="2"/>
  <c r="D158" i="2"/>
  <c r="E158" i="2" s="1"/>
  <c r="D181" i="2"/>
  <c r="D179" i="2"/>
  <c r="E179" i="2" s="1"/>
  <c r="E172" i="2"/>
  <c r="D167" i="2"/>
  <c r="D141" i="2"/>
  <c r="D97" i="2"/>
  <c r="E80" i="2"/>
  <c r="D77" i="2"/>
  <c r="D33" i="2"/>
  <c r="D189" i="2" l="1"/>
  <c r="E189" i="2" s="1"/>
  <c r="E146" i="2" l="1"/>
  <c r="D190" i="2"/>
  <c r="D191" i="2"/>
  <c r="E195" i="2"/>
  <c r="D151" i="2"/>
  <c r="E151" i="2" s="1"/>
  <c r="D152" i="2"/>
  <c r="D153" i="2"/>
  <c r="E153" i="2" s="1"/>
  <c r="D154" i="2"/>
  <c r="D155" i="2"/>
  <c r="D156" i="2"/>
  <c r="E156" i="2" s="1"/>
  <c r="D157" i="2"/>
  <c r="E157" i="2" s="1"/>
  <c r="D159" i="2"/>
  <c r="E159" i="2" s="1"/>
  <c r="D160" i="2"/>
  <c r="D161" i="2"/>
  <c r="E161" i="2" s="1"/>
  <c r="D162" i="2"/>
  <c r="D163" i="2"/>
  <c r="E163" i="2" s="1"/>
  <c r="D164" i="2"/>
  <c r="E164" i="2" s="1"/>
  <c r="D165" i="2"/>
  <c r="E165" i="2" s="1"/>
  <c r="D166" i="2"/>
  <c r="E166" i="2" s="1"/>
  <c r="D168" i="2"/>
  <c r="D169" i="2"/>
  <c r="D170" i="2"/>
  <c r="E170" i="2" s="1"/>
  <c r="D171" i="2"/>
  <c r="E171" i="2" s="1"/>
  <c r="D174" i="2"/>
  <c r="E174" i="2" s="1"/>
  <c r="D175" i="2"/>
  <c r="D176" i="2"/>
  <c r="E176" i="2" s="1"/>
  <c r="D177" i="2"/>
  <c r="E177" i="2" s="1"/>
  <c r="D178" i="2"/>
  <c r="E178" i="2" s="1"/>
  <c r="D180" i="2"/>
  <c r="E180" i="2" s="1"/>
  <c r="D182" i="2"/>
  <c r="E182" i="2" s="1"/>
  <c r="D183" i="2"/>
  <c r="D184" i="2"/>
  <c r="E184" i="2" s="1"/>
  <c r="D185" i="2"/>
  <c r="E185" i="2" s="1"/>
  <c r="D186" i="2"/>
  <c r="E186" i="2" s="1"/>
  <c r="D187" i="2"/>
  <c r="E187" i="2" s="1"/>
  <c r="D130" i="2"/>
  <c r="D131" i="2"/>
  <c r="D132" i="2"/>
  <c r="E132" i="2" s="1"/>
  <c r="D133" i="2"/>
  <c r="E133" i="2" s="1"/>
  <c r="D134" i="2"/>
  <c r="E134" i="2" s="1"/>
  <c r="D135" i="2"/>
  <c r="E135" i="2" s="1"/>
  <c r="D136" i="2"/>
  <c r="E136" i="2" s="1"/>
  <c r="D137" i="2"/>
  <c r="D138" i="2"/>
  <c r="E138" i="2" s="1"/>
  <c r="D139" i="2"/>
  <c r="E139" i="2" s="1"/>
  <c r="D142" i="2"/>
  <c r="E142" i="2" s="1"/>
  <c r="D143" i="2"/>
  <c r="E143" i="2" s="1"/>
  <c r="D144" i="2"/>
  <c r="E144" i="2" s="1"/>
  <c r="D145" i="2"/>
  <c r="E145" i="2" s="1"/>
  <c r="F103" i="2"/>
  <c r="G103" i="2"/>
  <c r="C56" i="2"/>
  <c r="G13" i="2"/>
  <c r="F13" i="2"/>
  <c r="C103" i="2" l="1"/>
  <c r="D14" i="2" l="1"/>
  <c r="E14" i="2" s="1"/>
  <c r="D15" i="2"/>
  <c r="E15" i="2" s="1"/>
  <c r="D16" i="2"/>
  <c r="E16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25" i="2"/>
  <c r="D27" i="2"/>
  <c r="E27" i="2" s="1"/>
  <c r="D28" i="2"/>
  <c r="E28" i="2" s="1"/>
  <c r="D29" i="2"/>
  <c r="E29" i="2" s="1"/>
  <c r="D30" i="2"/>
  <c r="D31" i="2"/>
  <c r="E31" i="2" s="1"/>
  <c r="D32" i="2"/>
  <c r="E32" i="2" s="1"/>
  <c r="D34" i="2"/>
  <c r="E34" i="2" s="1"/>
  <c r="D36" i="2"/>
  <c r="E36" i="2" s="1"/>
  <c r="D38" i="2"/>
  <c r="E38" i="2" s="1"/>
  <c r="D39" i="2"/>
  <c r="E39" i="2" s="1"/>
  <c r="D40" i="2"/>
  <c r="E40" i="2" s="1"/>
  <c r="D41" i="2"/>
  <c r="E41" i="2" s="1"/>
  <c r="D42" i="2"/>
  <c r="E42" i="2" s="1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E50" i="2" s="1"/>
  <c r="D51" i="2"/>
  <c r="E51" i="2" s="1"/>
  <c r="D52" i="2"/>
  <c r="E52" i="2" s="1"/>
  <c r="D53" i="2"/>
  <c r="E53" i="2" s="1"/>
  <c r="D54" i="2"/>
  <c r="E54" i="2" s="1"/>
  <c r="D55" i="2"/>
  <c r="E55" i="2" s="1"/>
  <c r="D57" i="2"/>
  <c r="E57" i="2" s="1"/>
  <c r="D58" i="2"/>
  <c r="E58" i="2" s="1"/>
  <c r="D59" i="2"/>
  <c r="D60" i="2"/>
  <c r="E60" i="2" s="1"/>
  <c r="D61" i="2"/>
  <c r="E61" i="2" s="1"/>
  <c r="D62" i="2"/>
  <c r="E62" i="2" s="1"/>
  <c r="D63" i="2"/>
  <c r="E63" i="2" s="1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73" i="2"/>
  <c r="E73" i="2" s="1"/>
  <c r="D75" i="2"/>
  <c r="E75" i="2" s="1"/>
  <c r="D76" i="2"/>
  <c r="E76" i="2" s="1"/>
  <c r="D78" i="2"/>
  <c r="E78" i="2" s="1"/>
  <c r="D79" i="2"/>
  <c r="E79" i="2" s="1"/>
  <c r="D81" i="2"/>
  <c r="E81" i="2" s="1"/>
  <c r="D82" i="2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8" i="2"/>
  <c r="E98" i="2" s="1"/>
  <c r="D99" i="2"/>
  <c r="E99" i="2" s="1"/>
  <c r="D100" i="2"/>
  <c r="E100" i="2" s="1"/>
  <c r="D101" i="2"/>
  <c r="E101" i="2" s="1"/>
  <c r="D102" i="2"/>
  <c r="E102" i="2" s="1"/>
  <c r="D104" i="2"/>
  <c r="D105" i="2"/>
  <c r="D106" i="2"/>
  <c r="E106" i="2" s="1"/>
  <c r="D108" i="2"/>
  <c r="E108" i="2" s="1"/>
  <c r="D109" i="2"/>
  <c r="E109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D128" i="2"/>
  <c r="E128" i="2" s="1"/>
  <c r="D129" i="2"/>
  <c r="E129" i="2" s="1"/>
  <c r="D148" i="2"/>
  <c r="D149" i="2"/>
  <c r="E149" i="2" s="1"/>
  <c r="D150" i="2"/>
  <c r="C188" i="2"/>
  <c r="G188" i="2"/>
  <c r="F188" i="2"/>
  <c r="D147" i="2" l="1"/>
  <c r="E104" i="2"/>
  <c r="D103" i="2"/>
  <c r="E103" i="2" s="1"/>
  <c r="E25" i="2"/>
  <c r="D13" i="2"/>
  <c r="E30" i="2"/>
  <c r="G56" i="2" l="1"/>
  <c r="G43" i="2"/>
  <c r="G24" i="2"/>
  <c r="G17" i="2"/>
  <c r="D35" i="2" l="1"/>
  <c r="E35" i="2" s="1"/>
  <c r="C147" i="2" l="1"/>
  <c r="D64" i="2"/>
  <c r="E64" i="2" s="1"/>
  <c r="F56" i="2"/>
  <c r="F43" i="2"/>
  <c r="C43" i="2"/>
  <c r="D37" i="2"/>
  <c r="D26" i="2"/>
  <c r="F24" i="2"/>
  <c r="C24" i="2"/>
  <c r="F17" i="2"/>
  <c r="C17" i="2"/>
  <c r="C13" i="2"/>
  <c r="E13" i="2" s="1"/>
  <c r="E26" i="2" l="1"/>
  <c r="D24" i="2"/>
  <c r="E24" i="2" s="1"/>
  <c r="D188" i="2"/>
  <c r="E188" i="2" s="1"/>
  <c r="D56" i="2"/>
  <c r="E56" i="2" s="1"/>
  <c r="F12" i="2"/>
  <c r="D17" i="2"/>
  <c r="E17" i="2" s="1"/>
  <c r="D43" i="2"/>
  <c r="E43" i="2" s="1"/>
  <c r="G12" i="2"/>
  <c r="E147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2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</connections>
</file>

<file path=xl/sharedStrings.xml><?xml version="1.0" encoding="utf-8"?>
<sst xmlns="http://schemas.openxmlformats.org/spreadsheetml/2006/main" count="233" uniqueCount="203">
  <si>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</si>
  <si>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</si>
  <si>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</si>
  <si>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</si>
  <si>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</si>
  <si>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</si>
  <si>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</si>
  <si>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</si>
  <si>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</si>
  <si>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</si>
  <si>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</si>
  <si>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</si>
  <si>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</si>
  <si>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</si>
  <si>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</si>
  <si>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</si>
  <si>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</si>
  <si>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</si>
  <si>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</si>
  <si>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</si>
  <si>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</si>
  <si>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</si>
  <si>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</si>
  <si>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</si>
  <si>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</si>
  <si>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</si>
  <si>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Curazao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</si>
  <si>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</si>
  <si>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</si>
  <si>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</si>
  <si>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</si>
  <si>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</si>
  <si>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</si>
  <si>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</si>
  <si>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</si>
  <si>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</si>
  <si>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</si>
  <si>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</si>
  <si>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</si>
  <si>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</si>
  <si>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</si>
  <si>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</si>
  <si>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</si>
  <si>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</si>
  <si>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</si>
  <si>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</si>
  <si>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</si>
  <si>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</si>
  <si>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</si>
  <si>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</si>
  <si>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</si>
  <si>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</si>
  <si>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</si>
  <si>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</si>
  <si>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</si>
  <si>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</si>
  <si>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</si>
  <si>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</si>
  <si>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</si>
  <si>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</si>
  <si>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</si>
  <si>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</si>
  <si>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</si>
  <si>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</si>
  <si>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</si>
  <si>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</si>
  <si>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</si>
  <si>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</si>
  <si>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</si>
  <si>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</si>
  <si>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</si>
  <si>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</si>
  <si>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</si>
  <si>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</si>
  <si>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</si>
  <si>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</si>
  <si>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</si>
  <si>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</si>
  <si>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</si>
  <si>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</si>
  <si>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</si>
  <si>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</si>
  <si>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</si>
  <si>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</si>
  <si>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</si>
  <si>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</si>
  <si>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</si>
  <si>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</si>
  <si>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</si>
  <si>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</si>
  <si>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</si>
  <si>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</si>
  <si>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</si>
  <si>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</si>
  <si>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</si>
  <si>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</si>
  <si>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</si>
  <si>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</si>
  <si>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</si>
  <si>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</si>
  <si>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</si>
  <si>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</si>
  <si>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</si>
  <si>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</si>
  <si>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</si>
  <si>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</si>
  <si>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</si>
  <si>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</si>
  <si>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</si>
  <si>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</si>
  <si>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</si>
  <si>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</si>
  <si>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</si>
  <si>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</si>
  <si>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</si>
  <si>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</si>
  <si>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</si>
  <si>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</si>
  <si>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</si>
  <si>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</si>
  <si>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</si>
  <si>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</si>
  <si>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</si>
  <si>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</si>
  <si>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</si>
  <si>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</si>
  <si>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</si>
  <si>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</si>
  <si>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</si>
  <si>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</si>
  <si>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</si>
  <si>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</si>
  <si>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</si>
  <si>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</si>
  <si>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</si>
  <si>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</si>
  <si>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</si>
  <si>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</si>
  <si>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Benín</t>
  </si>
  <si>
    <t>Botsuana</t>
  </si>
  <si>
    <t>Burundi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</si>
  <si>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</si>
  <si>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</si>
  <si>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</si>
  <si>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</si>
  <si>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</si>
  <si>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</si>
  <si>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</si>
  <si>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</si>
  <si>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</si>
  <si>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</si>
  <si>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</si>
  <si>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</si>
  <si>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Níger</t>
  </si>
  <si>
    <t>Nigeria</t>
  </si>
  <si>
    <t>República Árabe de Egipto</t>
  </si>
  <si>
    <t>República Árabe Saharaui Democrática</t>
  </si>
  <si>
    <t>República de Sudáfrica</t>
  </si>
  <si>
    <t>República del Congo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</si>
  <si>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</si>
  <si>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</si>
  <si>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</si>
  <si>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</si>
  <si>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</si>
  <si>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</si>
  <si>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</si>
  <si>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</si>
  <si>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</si>
  <si>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</si>
  <si>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</si>
  <si>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</si>
  <si>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</si>
  <si>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Papúa Nueva Guinea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</si>
  <si>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</si>
  <si>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</si>
  <si>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</si>
  <si>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</si>
  <si>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</si>
  <si>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</si>
  <si>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Islas Caimán</t>
  </si>
  <si>
    <t>Kiribati</t>
  </si>
  <si>
    <t>Malí</t>
  </si>
  <si>
    <t>-</t>
  </si>
  <si>
    <t>Guadalupe</t>
  </si>
  <si>
    <t>Yemen</t>
  </si>
  <si>
    <t>Comores</t>
  </si>
  <si>
    <t xml:space="preserve">Nueva Caledonia </t>
  </si>
  <si>
    <t>Maldivas</t>
  </si>
  <si>
    <t>Togo</t>
  </si>
  <si>
    <t>Islas Marianas del Norte (E.U.A)</t>
  </si>
  <si>
    <t>POR SEXO, SEGÚN PAÍS DE DOMICILIO PERMANENTE: SEPTIEMBRE  2024-25 (P)</t>
  </si>
  <si>
    <t xml:space="preserve">Septiembre </t>
  </si>
  <si>
    <t>Kosovo</t>
  </si>
  <si>
    <t>San Marino</t>
  </si>
  <si>
    <t>Gabón</t>
  </si>
  <si>
    <t>República Centroafricana</t>
  </si>
  <si>
    <t>Seychelles</t>
  </si>
  <si>
    <t>Sudán</t>
  </si>
  <si>
    <t>Tayikistán</t>
  </si>
  <si>
    <t>Mauritania</t>
  </si>
  <si>
    <t>Islas Salomón</t>
  </si>
  <si>
    <t>Tuvalu</t>
  </si>
  <si>
    <t>Isla Bouvet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</si>
</sst>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;&quot;-&quot;;&quot;-&quot;"/>
    <numFmt numFmtId="167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6" fontId="4" fillId="0" borderId="2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4" fillId="0" borderId="2" xfId="0" applyFont="1" applyBorder="1"/>
    <xf numFmtId="166" fontId="4" fillId="0" borderId="2" xfId="0" applyNumberFormat="1" applyFont="1" applyFill="1" applyBorder="1" applyAlignment="1">
      <alignment horizontal="right"/>
    </xf>
    <xf numFmtId="167" fontId="4" fillId="0" borderId="3" xfId="0" applyNumberFormat="1" applyFont="1" applyBorder="1"/>
    <xf numFmtId="167" fontId="2" fillId="0" borderId="2" xfId="0" applyNumberFormat="1" applyFont="1" applyBorder="1" applyAlignment="1">
      <alignment horizontal="right"/>
    </xf>
    <xf numFmtId="167" fontId="4" fillId="0" borderId="2" xfId="0" applyNumberFormat="1" applyFont="1" applyBorder="1" applyAlignment="1">
      <alignment horizontal="right"/>
    </xf>
    <xf numFmtId="167" fontId="2" fillId="0" borderId="3" xfId="0" applyNumberFormat="1" applyFont="1" applyBorder="1"/>
    <xf numFmtId="167" fontId="4" fillId="0" borderId="2" xfId="0" applyNumberFormat="1" applyFont="1" applyFill="1" applyBorder="1" applyAlignment="1">
      <alignment horizontal="right"/>
    </xf>
    <xf numFmtId="167" fontId="4" fillId="0" borderId="4" xfId="0" applyNumberFormat="1" applyFont="1" applyBorder="1" applyAlignment="1">
      <alignment horizontal="right"/>
    </xf>
    <xf numFmtId="167" fontId="4" fillId="0" borderId="0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2" fillId="0" borderId="4" xfId="0" applyNumberFormat="1" applyFont="1" applyBorder="1"/>
    <xf numFmtId="167" fontId="4" fillId="0" borderId="4" xfId="0" applyNumberFormat="1" applyFont="1" applyBorder="1"/>
    <xf numFmtId="167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7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167" fontId="2" fillId="0" borderId="3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167" fontId="4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 applyBorder="1"/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4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2.7109375" style="2" customWidth="1"/>
    <col min="2" max="2" width="33.42578125" style="2" customWidth="1"/>
    <col min="3" max="3" width="11.7109375" style="2" customWidth="1"/>
    <col min="4" max="4" width="11.7109375" style="48" customWidth="1"/>
    <col min="5" max="5" width="11.7109375" style="47" customWidth="1"/>
    <col min="6" max="7" width="11.42578125" style="2" customWidth="1"/>
    <col min="8" max="16384" width="11.42578125" style="2"/>
  </cols>
  <sheetData>
    <row r="1" spans="1:8" ht="15.95" customHeight="1" x14ac:dyDescent="0.2">
      <c r="A1" s="59" t="s">
        <v>0</v>
      </c>
      <c r="B1" s="59"/>
      <c r="C1" s="59"/>
      <c r="D1" s="59"/>
      <c r="E1" s="59"/>
      <c r="F1" s="59"/>
      <c r="G1" s="59"/>
    </row>
    <row r="2" spans="1:8" s="4" customFormat="1" ht="15.95" customHeight="1" x14ac:dyDescent="0.2">
      <c r="A2" s="60" t="s">
        <v>1</v>
      </c>
      <c r="B2" s="60"/>
      <c r="C2" s="60"/>
      <c r="D2" s="60"/>
      <c r="E2" s="60"/>
      <c r="F2" s="60"/>
      <c r="G2" s="60"/>
    </row>
    <row r="3" spans="1:8" ht="15.95" customHeight="1" x14ac:dyDescent="0.2">
      <c r="A3" s="61" t="s">
        <v>2</v>
      </c>
      <c r="B3" s="61"/>
      <c r="C3" s="61"/>
      <c r="D3" s="61"/>
      <c r="E3" s="61"/>
      <c r="F3" s="61"/>
      <c r="G3" s="61"/>
    </row>
    <row r="4" spans="1:8" ht="14.1" customHeight="1" x14ac:dyDescent="0.2">
      <c r="A4" s="55"/>
      <c r="B4" s="61"/>
      <c r="C4" s="61"/>
      <c r="D4" s="61"/>
      <c r="E4" s="61"/>
    </row>
    <row r="5" spans="1:8" s="5" customFormat="1" ht="17.100000000000001" customHeight="1" x14ac:dyDescent="0.2">
      <c r="A5" s="60" t="s">
        <v>3</v>
      </c>
      <c r="B5" s="60"/>
      <c r="C5" s="60"/>
      <c r="D5" s="60"/>
      <c r="E5" s="60"/>
      <c r="F5" s="60"/>
      <c r="G5" s="60"/>
    </row>
    <row r="6" spans="1:8" ht="17.100000000000001" customHeight="1" x14ac:dyDescent="0.2">
      <c r="A6" s="62" t="s">
        <v>190</v>
      </c>
      <c r="B6" s="62"/>
      <c r="C6" s="62"/>
      <c r="D6" s="62"/>
      <c r="E6" s="62"/>
      <c r="F6" s="62"/>
      <c r="G6" s="62"/>
    </row>
    <row r="7" spans="1:8" ht="14.1" customHeight="1" x14ac:dyDescent="0.2">
      <c r="A7" s="6"/>
      <c r="B7" s="6"/>
      <c r="C7" s="7"/>
      <c r="D7" s="7"/>
      <c r="E7" s="8"/>
    </row>
    <row r="8" spans="1:8" ht="21.95" customHeight="1" x14ac:dyDescent="0.2">
      <c r="A8" s="63" t="s">
        <v>4</v>
      </c>
      <c r="B8" s="63"/>
      <c r="C8" s="63" t="s">
        <v>5</v>
      </c>
      <c r="D8" s="63"/>
      <c r="E8" s="63"/>
      <c r="F8" s="63"/>
      <c r="G8" s="63"/>
    </row>
    <row r="9" spans="1:8" s="4" customFormat="1" ht="21.95" customHeight="1" x14ac:dyDescent="0.2">
      <c r="A9" s="63"/>
      <c r="B9" s="63"/>
      <c r="C9" s="64" t="s">
        <v>191</v>
      </c>
      <c r="D9" s="64"/>
      <c r="E9" s="65" t="s">
        <v>178</v>
      </c>
      <c r="F9" s="66">
        <v>2025</v>
      </c>
      <c r="G9" s="66"/>
    </row>
    <row r="10" spans="1:8" ht="21.95" customHeight="1" x14ac:dyDescent="0.2">
      <c r="A10" s="63"/>
      <c r="B10" s="63"/>
      <c r="C10" s="9">
        <v>2024</v>
      </c>
      <c r="D10" s="9">
        <v>2025</v>
      </c>
      <c r="E10" s="65"/>
      <c r="F10" s="56" t="s">
        <v>6</v>
      </c>
      <c r="G10" s="56" t="s">
        <v>7</v>
      </c>
    </row>
    <row r="11" spans="1:8" ht="9.9499999999999993" customHeight="1" x14ac:dyDescent="0.2">
      <c r="A11" s="1"/>
      <c r="B11" s="10"/>
      <c r="C11" s="10"/>
      <c r="D11" s="11"/>
      <c r="E11" s="12"/>
      <c r="F11" s="13"/>
      <c r="G11" s="13"/>
    </row>
    <row r="12" spans="1:8" ht="24" customHeight="1" x14ac:dyDescent="0.2">
      <c r="A12" s="57" t="s">
        <v>8</v>
      </c>
      <c r="B12" s="58"/>
      <c r="C12" s="14">
        <f>SUM(C13,C17,C24,C43,C56,C103,C147,C188)</f>
        <v>146765</v>
      </c>
      <c r="D12" s="50">
        <f>SUM(D13,D17,D24,D43,D56,D103,D147,D188)</f>
        <v>168624</v>
      </c>
      <c r="E12" s="15">
        <f>(((D12/C12-1)*100))</f>
        <v>14.893877968180425</v>
      </c>
      <c r="F12" s="16">
        <f>SUM(F13,F17,F24,F43,F56,F103,F147,F188)</f>
        <v>91194</v>
      </c>
      <c r="G12" s="17">
        <f>SUM(G13,G17,G24,G43,G56,G103,G147,G188)</f>
        <v>77430</v>
      </c>
      <c r="H12" s="52"/>
    </row>
    <row r="13" spans="1:8" s="4" customFormat="1" ht="21" customHeight="1" x14ac:dyDescent="0.2">
      <c r="A13" s="1" t="s">
        <v>9</v>
      </c>
      <c r="B13" s="18"/>
      <c r="C13" s="19">
        <f>SUM(C14:C16)</f>
        <v>34926</v>
      </c>
      <c r="D13" s="50">
        <f>SUM(D14:D16)</f>
        <v>40444</v>
      </c>
      <c r="E13" s="15">
        <f>(((D13/C13-1)*100))</f>
        <v>15.799118135486466</v>
      </c>
      <c r="F13" s="20">
        <f>SUM(F14:F16)</f>
        <v>22579</v>
      </c>
      <c r="G13" s="20">
        <f>SUM(G14:G16)</f>
        <v>17865</v>
      </c>
    </row>
    <row r="14" spans="1:8" ht="15.95" customHeight="1" x14ac:dyDescent="0.2">
      <c r="A14" s="1"/>
      <c r="B14" s="10" t="s">
        <v>10</v>
      </c>
      <c r="C14" s="21">
        <v>2541</v>
      </c>
      <c r="D14" s="24">
        <f>SUM(F14:G14)</f>
        <v>2795</v>
      </c>
      <c r="E14" s="15">
        <f t="shared" ref="E14:E29" si="0">(((D14/C14-1)*100))</f>
        <v>9.9960645415190896</v>
      </c>
      <c r="F14" s="23">
        <v>1670</v>
      </c>
      <c r="G14" s="23">
        <v>1125</v>
      </c>
    </row>
    <row r="15" spans="1:8" ht="15.95" customHeight="1" x14ac:dyDescent="0.2">
      <c r="A15" s="1"/>
      <c r="B15" s="10" t="s">
        <v>11</v>
      </c>
      <c r="C15" s="21">
        <v>26133</v>
      </c>
      <c r="D15" s="24">
        <f>SUM(F15:G15)</f>
        <v>29113</v>
      </c>
      <c r="E15" s="15">
        <f t="shared" si="0"/>
        <v>11.4032066735545</v>
      </c>
      <c r="F15" s="23">
        <v>16096</v>
      </c>
      <c r="G15" s="23">
        <v>13017</v>
      </c>
    </row>
    <row r="16" spans="1:8" ht="15.95" customHeight="1" x14ac:dyDescent="0.2">
      <c r="A16" s="1"/>
      <c r="B16" s="10" t="s">
        <v>12</v>
      </c>
      <c r="C16" s="21">
        <v>6252</v>
      </c>
      <c r="D16" s="24">
        <f>SUM(F16:G16)</f>
        <v>8536</v>
      </c>
      <c r="E16" s="15">
        <f t="shared" si="0"/>
        <v>36.532309660908503</v>
      </c>
      <c r="F16" s="23">
        <v>4813</v>
      </c>
      <c r="G16" s="23">
        <v>3723</v>
      </c>
    </row>
    <row r="17" spans="1:8" s="4" customFormat="1" ht="21" customHeight="1" x14ac:dyDescent="0.2">
      <c r="A17" s="1" t="s">
        <v>13</v>
      </c>
      <c r="B17" s="18"/>
      <c r="C17" s="24">
        <f>SUM(C18:C23)</f>
        <v>18419</v>
      </c>
      <c r="D17" s="24">
        <f>SUM(D18:D23)</f>
        <v>24832</v>
      </c>
      <c r="E17" s="15">
        <f t="shared" si="0"/>
        <v>34.817308214343882</v>
      </c>
      <c r="F17" s="25">
        <f>SUM(F18:F23)</f>
        <v>13833</v>
      </c>
      <c r="G17" s="26">
        <f>SUM(G18:G23)</f>
        <v>10999</v>
      </c>
      <c r="H17" s="51"/>
    </row>
    <row r="18" spans="1:8" ht="17.100000000000001" customHeight="1" x14ac:dyDescent="0.2">
      <c r="A18" s="1"/>
      <c r="B18" s="10" t="s">
        <v>14</v>
      </c>
      <c r="C18" s="21">
        <v>234</v>
      </c>
      <c r="D18" s="24">
        <f t="shared" ref="D18:D23" si="1">SUM(F18:G18)</f>
        <v>277</v>
      </c>
      <c r="E18" s="15">
        <f t="shared" si="0"/>
        <v>18.376068376068378</v>
      </c>
      <c r="F18" s="23">
        <v>175</v>
      </c>
      <c r="G18" s="23">
        <v>102</v>
      </c>
    </row>
    <row r="19" spans="1:8" ht="17.100000000000001" customHeight="1" x14ac:dyDescent="0.2">
      <c r="A19" s="1"/>
      <c r="B19" s="10" t="s">
        <v>15</v>
      </c>
      <c r="C19" s="21">
        <v>5280</v>
      </c>
      <c r="D19" s="24">
        <f t="shared" si="1"/>
        <v>6846</v>
      </c>
      <c r="E19" s="15">
        <f t="shared" si="0"/>
        <v>29.659090909090914</v>
      </c>
      <c r="F19" s="23">
        <v>3750</v>
      </c>
      <c r="G19" s="23">
        <v>3096</v>
      </c>
    </row>
    <row r="20" spans="1:8" ht="17.100000000000001" customHeight="1" x14ac:dyDescent="0.2">
      <c r="A20" s="1"/>
      <c r="B20" s="10" t="s">
        <v>16</v>
      </c>
      <c r="C20" s="21">
        <v>2691</v>
      </c>
      <c r="D20" s="24">
        <f t="shared" si="1"/>
        <v>3410</v>
      </c>
      <c r="E20" s="15">
        <f t="shared" si="0"/>
        <v>26.71869193608325</v>
      </c>
      <c r="F20" s="23">
        <v>1833</v>
      </c>
      <c r="G20" s="23">
        <v>1577</v>
      </c>
    </row>
    <row r="21" spans="1:8" ht="17.100000000000001" customHeight="1" x14ac:dyDescent="0.2">
      <c r="A21" s="1"/>
      <c r="B21" s="10" t="s">
        <v>17</v>
      </c>
      <c r="C21" s="21">
        <v>4082</v>
      </c>
      <c r="D21" s="22">
        <f t="shared" si="1"/>
        <v>7496</v>
      </c>
      <c r="E21" s="15">
        <f t="shared" si="0"/>
        <v>83.635472807447314</v>
      </c>
      <c r="F21" s="23">
        <v>4901</v>
      </c>
      <c r="G21" s="23">
        <v>2595</v>
      </c>
    </row>
    <row r="22" spans="1:8" ht="17.100000000000001" customHeight="1" x14ac:dyDescent="0.2">
      <c r="A22" s="1"/>
      <c r="B22" s="1" t="s">
        <v>18</v>
      </c>
      <c r="C22" s="27">
        <v>4024</v>
      </c>
      <c r="D22" s="22">
        <f t="shared" si="1"/>
        <v>4326</v>
      </c>
      <c r="E22" s="15">
        <f t="shared" si="0"/>
        <v>7.50497017892644</v>
      </c>
      <c r="F22" s="23">
        <v>2072</v>
      </c>
      <c r="G22" s="23">
        <v>2254</v>
      </c>
    </row>
    <row r="23" spans="1:8" ht="17.100000000000001" customHeight="1" x14ac:dyDescent="0.2">
      <c r="A23" s="1"/>
      <c r="B23" s="1" t="s">
        <v>19</v>
      </c>
      <c r="C23" s="27">
        <v>2108</v>
      </c>
      <c r="D23" s="22">
        <f t="shared" si="1"/>
        <v>2477</v>
      </c>
      <c r="E23" s="15">
        <f t="shared" si="0"/>
        <v>17.504743833017077</v>
      </c>
      <c r="F23" s="23">
        <v>1102</v>
      </c>
      <c r="G23" s="23">
        <v>1375</v>
      </c>
    </row>
    <row r="24" spans="1:8" s="4" customFormat="1" ht="21" customHeight="1" x14ac:dyDescent="0.2">
      <c r="A24" s="1" t="s">
        <v>20</v>
      </c>
      <c r="B24" s="3"/>
      <c r="C24" s="25">
        <f>SUM(C25:C42)</f>
        <v>9058</v>
      </c>
      <c r="D24" s="25">
        <f>SUM(D25:D42)</f>
        <v>9355</v>
      </c>
      <c r="E24" s="15">
        <f t="shared" si="0"/>
        <v>3.2788695076175767</v>
      </c>
      <c r="F24" s="25">
        <f>SUM(F25:F42)</f>
        <v>4116</v>
      </c>
      <c r="G24" s="28">
        <f>SUM(G25:G42)</f>
        <v>5239</v>
      </c>
      <c r="H24" s="51"/>
    </row>
    <row r="25" spans="1:8" ht="17.100000000000001" customHeight="1" x14ac:dyDescent="0.2">
      <c r="A25" s="1"/>
      <c r="B25" s="1" t="s">
        <v>21</v>
      </c>
      <c r="C25" s="27">
        <v>43</v>
      </c>
      <c r="D25" s="22">
        <f>SUM(F25:G25)</f>
        <v>31</v>
      </c>
      <c r="E25" s="15">
        <f t="shared" si="0"/>
        <v>-27.906976744186053</v>
      </c>
      <c r="F25" s="23">
        <v>13</v>
      </c>
      <c r="G25" s="23">
        <v>18</v>
      </c>
    </row>
    <row r="26" spans="1:8" ht="17.100000000000001" customHeight="1" x14ac:dyDescent="0.2">
      <c r="A26" s="1"/>
      <c r="B26" s="2" t="s">
        <v>22</v>
      </c>
      <c r="C26" s="27">
        <v>3</v>
      </c>
      <c r="D26" s="22">
        <f t="shared" ref="D26:D64" si="2">SUM(F26:G26)</f>
        <v>0</v>
      </c>
      <c r="E26" s="15">
        <f t="shared" si="0"/>
        <v>-100</v>
      </c>
      <c r="F26" s="23">
        <v>0</v>
      </c>
      <c r="G26" s="23">
        <v>0</v>
      </c>
    </row>
    <row r="27" spans="1:8" ht="17.100000000000001" customHeight="1" x14ac:dyDescent="0.2">
      <c r="A27" s="1"/>
      <c r="B27" s="1" t="s">
        <v>23</v>
      </c>
      <c r="C27" s="27">
        <v>451</v>
      </c>
      <c r="D27" s="22">
        <f t="shared" ref="D27:D34" si="3">SUM(F27:G27)</f>
        <v>851</v>
      </c>
      <c r="E27" s="15">
        <f t="shared" si="0"/>
        <v>88.69179600886919</v>
      </c>
      <c r="F27" s="23">
        <v>368</v>
      </c>
      <c r="G27" s="23">
        <v>483</v>
      </c>
    </row>
    <row r="28" spans="1:8" ht="17.100000000000001" customHeight="1" x14ac:dyDescent="0.2">
      <c r="A28" s="1"/>
      <c r="B28" s="1" t="s">
        <v>24</v>
      </c>
      <c r="C28" s="27">
        <v>890</v>
      </c>
      <c r="D28" s="22">
        <f t="shared" si="3"/>
        <v>1080</v>
      </c>
      <c r="E28" s="15">
        <f t="shared" si="0"/>
        <v>21.348314606741582</v>
      </c>
      <c r="F28" s="23">
        <v>426</v>
      </c>
      <c r="G28" s="23">
        <v>654</v>
      </c>
    </row>
    <row r="29" spans="1:8" ht="17.100000000000001" customHeight="1" x14ac:dyDescent="0.2">
      <c r="A29" s="1"/>
      <c r="B29" s="1" t="s">
        <v>25</v>
      </c>
      <c r="C29" s="27">
        <v>2148</v>
      </c>
      <c r="D29" s="22">
        <f t="shared" si="3"/>
        <v>1748</v>
      </c>
      <c r="E29" s="15">
        <f t="shared" si="0"/>
        <v>-18.621973929236503</v>
      </c>
      <c r="F29" s="23">
        <v>929</v>
      </c>
      <c r="G29" s="23">
        <v>819</v>
      </c>
    </row>
    <row r="30" spans="1:8" ht="17.100000000000001" customHeight="1" x14ac:dyDescent="0.2">
      <c r="A30" s="1"/>
      <c r="B30" s="1" t="s">
        <v>26</v>
      </c>
      <c r="C30" s="27">
        <v>3</v>
      </c>
      <c r="D30" s="22">
        <f t="shared" si="3"/>
        <v>0</v>
      </c>
      <c r="E30" s="15">
        <f t="shared" ref="E30" si="4">(((D30/C30-1)*100))</f>
        <v>-100</v>
      </c>
      <c r="F30" s="23">
        <v>0</v>
      </c>
      <c r="G30" s="49">
        <v>0</v>
      </c>
    </row>
    <row r="31" spans="1:8" ht="17.100000000000001" customHeight="1" x14ac:dyDescent="0.2">
      <c r="A31" s="1"/>
      <c r="B31" s="1" t="s">
        <v>27</v>
      </c>
      <c r="C31" s="27">
        <v>52</v>
      </c>
      <c r="D31" s="22">
        <f t="shared" si="3"/>
        <v>30</v>
      </c>
      <c r="E31" s="15">
        <f>(((D31/C31-1)*100))</f>
        <v>-42.307692307692314</v>
      </c>
      <c r="F31" s="23">
        <v>15</v>
      </c>
      <c r="G31" s="23">
        <v>15</v>
      </c>
    </row>
    <row r="32" spans="1:8" ht="17.100000000000001" customHeight="1" x14ac:dyDescent="0.2">
      <c r="A32" s="1"/>
      <c r="B32" s="1" t="s">
        <v>28</v>
      </c>
      <c r="C32" s="27">
        <v>59</v>
      </c>
      <c r="D32" s="22">
        <f t="shared" si="3"/>
        <v>69</v>
      </c>
      <c r="E32" s="15">
        <f>(((D32/C32-1)*100))</f>
        <v>16.949152542372879</v>
      </c>
      <c r="F32" s="23">
        <v>51</v>
      </c>
      <c r="G32" s="23">
        <v>18</v>
      </c>
    </row>
    <row r="33" spans="1:8" ht="17.100000000000001" customHeight="1" x14ac:dyDescent="0.2">
      <c r="A33" s="1"/>
      <c r="B33" s="2" t="s">
        <v>183</v>
      </c>
      <c r="C33" s="27">
        <v>0</v>
      </c>
      <c r="D33" s="22">
        <f t="shared" si="3"/>
        <v>1</v>
      </c>
      <c r="E33" s="15" t="s">
        <v>80</v>
      </c>
      <c r="F33" s="23">
        <v>1</v>
      </c>
      <c r="G33" s="23">
        <v>0</v>
      </c>
    </row>
    <row r="34" spans="1:8" ht="17.100000000000001" customHeight="1" x14ac:dyDescent="0.2">
      <c r="A34" s="1"/>
      <c r="B34" s="1" t="s">
        <v>29</v>
      </c>
      <c r="C34" s="27">
        <v>93</v>
      </c>
      <c r="D34" s="22">
        <f t="shared" si="3"/>
        <v>83</v>
      </c>
      <c r="E34" s="15">
        <f>(((D34/C34-1)*100))</f>
        <v>-10.752688172043012</v>
      </c>
      <c r="F34" s="23">
        <v>52</v>
      </c>
      <c r="G34" s="23">
        <v>31</v>
      </c>
    </row>
    <row r="35" spans="1:8" ht="17.100000000000001" customHeight="1" x14ac:dyDescent="0.2">
      <c r="A35" s="1"/>
      <c r="B35" s="2" t="s">
        <v>179</v>
      </c>
      <c r="C35" s="27">
        <v>1</v>
      </c>
      <c r="D35" s="22">
        <f t="shared" si="2"/>
        <v>0</v>
      </c>
      <c r="E35" s="15">
        <f>(((D35/C35-1)*100))</f>
        <v>-100</v>
      </c>
      <c r="F35" s="23">
        <v>0</v>
      </c>
      <c r="G35" s="49">
        <v>0</v>
      </c>
    </row>
    <row r="36" spans="1:8" ht="17.100000000000001" customHeight="1" x14ac:dyDescent="0.2">
      <c r="A36" s="1"/>
      <c r="B36" s="1" t="s">
        <v>30</v>
      </c>
      <c r="C36" s="27">
        <v>1860</v>
      </c>
      <c r="D36" s="22">
        <f>SUM(F36:G36)</f>
        <v>2037</v>
      </c>
      <c r="E36" s="15">
        <f t="shared" ref="E36:E57" si="5">(((D36/C36-1)*100))</f>
        <v>9.5161290322580694</v>
      </c>
      <c r="F36" s="23">
        <v>782</v>
      </c>
      <c r="G36" s="23">
        <v>1255</v>
      </c>
    </row>
    <row r="37" spans="1:8" ht="17.100000000000001" customHeight="1" x14ac:dyDescent="0.2">
      <c r="A37" s="1"/>
      <c r="B37" s="1" t="s">
        <v>31</v>
      </c>
      <c r="C37" s="27">
        <v>7</v>
      </c>
      <c r="D37" s="22">
        <f t="shared" si="2"/>
        <v>7</v>
      </c>
      <c r="E37" s="15" t="s">
        <v>182</v>
      </c>
      <c r="F37" s="23">
        <v>6</v>
      </c>
      <c r="G37" s="23">
        <v>1</v>
      </c>
    </row>
    <row r="38" spans="1:8" ht="17.100000000000001" customHeight="1" x14ac:dyDescent="0.2">
      <c r="A38" s="1"/>
      <c r="B38" s="1" t="s">
        <v>32</v>
      </c>
      <c r="C38" s="27">
        <v>1327</v>
      </c>
      <c r="D38" s="22">
        <f>SUM(F38:G38)</f>
        <v>1289</v>
      </c>
      <c r="E38" s="15">
        <f t="shared" si="5"/>
        <v>-2.8636021100226117</v>
      </c>
      <c r="F38" s="23">
        <v>652</v>
      </c>
      <c r="G38" s="23">
        <v>637</v>
      </c>
    </row>
    <row r="39" spans="1:8" ht="17.100000000000001" customHeight="1" x14ac:dyDescent="0.2">
      <c r="A39" s="1"/>
      <c r="B39" s="1" t="s">
        <v>33</v>
      </c>
      <c r="C39" s="27">
        <v>27</v>
      </c>
      <c r="D39" s="22">
        <f>SUM(F39:G39)</f>
        <v>47</v>
      </c>
      <c r="E39" s="15">
        <f t="shared" si="5"/>
        <v>74.074074074074076</v>
      </c>
      <c r="F39" s="23">
        <v>26</v>
      </c>
      <c r="G39" s="23">
        <v>21</v>
      </c>
    </row>
    <row r="40" spans="1:8" ht="17.100000000000001" customHeight="1" x14ac:dyDescent="0.2">
      <c r="A40" s="1"/>
      <c r="B40" s="1" t="s">
        <v>34</v>
      </c>
      <c r="C40" s="27">
        <v>56</v>
      </c>
      <c r="D40" s="22">
        <f>SUM(F40:G40)</f>
        <v>38</v>
      </c>
      <c r="E40" s="15">
        <f t="shared" si="5"/>
        <v>-32.142857142857139</v>
      </c>
      <c r="F40" s="23">
        <v>21</v>
      </c>
      <c r="G40" s="23">
        <v>17</v>
      </c>
    </row>
    <row r="41" spans="1:8" ht="17.100000000000001" customHeight="1" x14ac:dyDescent="0.2">
      <c r="A41" s="1"/>
      <c r="B41" s="1" t="s">
        <v>35</v>
      </c>
      <c r="C41" s="27">
        <v>34</v>
      </c>
      <c r="D41" s="22">
        <f>SUM(F41:G41)</f>
        <v>32</v>
      </c>
      <c r="E41" s="15">
        <f t="shared" si="5"/>
        <v>-5.8823529411764719</v>
      </c>
      <c r="F41" s="29">
        <v>16</v>
      </c>
      <c r="G41" s="23">
        <v>16</v>
      </c>
    </row>
    <row r="42" spans="1:8" ht="17.100000000000001" customHeight="1" x14ac:dyDescent="0.2">
      <c r="A42" s="1"/>
      <c r="B42" s="1" t="s">
        <v>36</v>
      </c>
      <c r="C42" s="27">
        <v>2004</v>
      </c>
      <c r="D42" s="22">
        <f>SUM(F42:G42)</f>
        <v>2012</v>
      </c>
      <c r="E42" s="15">
        <f t="shared" si="5"/>
        <v>0.39920159680639777</v>
      </c>
      <c r="F42" s="29">
        <v>758</v>
      </c>
      <c r="G42" s="23">
        <v>1254</v>
      </c>
    </row>
    <row r="43" spans="1:8" s="4" customFormat="1" ht="21" customHeight="1" x14ac:dyDescent="0.2">
      <c r="A43" s="1" t="s">
        <v>37</v>
      </c>
      <c r="B43" s="3"/>
      <c r="C43" s="25">
        <f>SUM(C44:C55)</f>
        <v>58011</v>
      </c>
      <c r="D43" s="22">
        <f>SUM(D44:D55)</f>
        <v>65642</v>
      </c>
      <c r="E43" s="15">
        <f t="shared" si="5"/>
        <v>13.154401751391976</v>
      </c>
      <c r="F43" s="30">
        <f>SUM(F44:F55)</f>
        <v>32572</v>
      </c>
      <c r="G43" s="20">
        <f>SUM(G44:G55)</f>
        <v>33070</v>
      </c>
      <c r="H43" s="51"/>
    </row>
    <row r="44" spans="1:8" ht="17.100000000000001" customHeight="1" x14ac:dyDescent="0.2">
      <c r="A44" s="1"/>
      <c r="B44" s="1" t="s">
        <v>38</v>
      </c>
      <c r="C44" s="27">
        <v>5171</v>
      </c>
      <c r="D44" s="24">
        <f t="shared" ref="D44:D55" si="6">SUM(F44:G44)</f>
        <v>6358</v>
      </c>
      <c r="E44" s="15">
        <f t="shared" si="5"/>
        <v>22.954941017211361</v>
      </c>
      <c r="F44" s="29">
        <v>3438</v>
      </c>
      <c r="G44" s="23">
        <v>2920</v>
      </c>
    </row>
    <row r="45" spans="1:8" ht="17.100000000000001" customHeight="1" x14ac:dyDescent="0.2">
      <c r="A45" s="1"/>
      <c r="B45" s="10" t="s">
        <v>39</v>
      </c>
      <c r="C45" s="21">
        <v>782</v>
      </c>
      <c r="D45" s="22">
        <f t="shared" si="6"/>
        <v>746</v>
      </c>
      <c r="E45" s="15">
        <f t="shared" si="5"/>
        <v>-4.6035805626598485</v>
      </c>
      <c r="F45" s="29">
        <v>412</v>
      </c>
      <c r="G45" s="23">
        <v>334</v>
      </c>
    </row>
    <row r="46" spans="1:8" ht="17.100000000000001" customHeight="1" x14ac:dyDescent="0.2">
      <c r="A46" s="1"/>
      <c r="B46" s="10" t="s">
        <v>40</v>
      </c>
      <c r="C46" s="21">
        <v>5186</v>
      </c>
      <c r="D46" s="24">
        <f t="shared" si="6"/>
        <v>6219</v>
      </c>
      <c r="E46" s="15">
        <f t="shared" si="5"/>
        <v>19.919012726571527</v>
      </c>
      <c r="F46" s="29">
        <v>3372</v>
      </c>
      <c r="G46" s="23">
        <v>2847</v>
      </c>
    </row>
    <row r="47" spans="1:8" ht="17.100000000000001" customHeight="1" x14ac:dyDescent="0.2">
      <c r="A47" s="1"/>
      <c r="B47" s="10" t="s">
        <v>41</v>
      </c>
      <c r="C47" s="21">
        <v>2518</v>
      </c>
      <c r="D47" s="24">
        <f t="shared" si="6"/>
        <v>2710</v>
      </c>
      <c r="E47" s="15">
        <f t="shared" si="5"/>
        <v>7.6250992851469412</v>
      </c>
      <c r="F47" s="29">
        <v>1452</v>
      </c>
      <c r="G47" s="23">
        <v>1258</v>
      </c>
    </row>
    <row r="48" spans="1:8" ht="17.100000000000001" customHeight="1" x14ac:dyDescent="0.2">
      <c r="A48" s="1"/>
      <c r="B48" s="10" t="s">
        <v>42</v>
      </c>
      <c r="C48" s="21">
        <v>23451</v>
      </c>
      <c r="D48" s="24">
        <f t="shared" si="6"/>
        <v>26445</v>
      </c>
      <c r="E48" s="15">
        <f t="shared" si="5"/>
        <v>12.767046181399522</v>
      </c>
      <c r="F48" s="27">
        <v>12739</v>
      </c>
      <c r="G48" s="31">
        <v>13706</v>
      </c>
    </row>
    <row r="49" spans="1:8" ht="17.100000000000001" customHeight="1" x14ac:dyDescent="0.2">
      <c r="A49" s="1"/>
      <c r="B49" s="10" t="s">
        <v>43</v>
      </c>
      <c r="C49" s="21">
        <v>9576</v>
      </c>
      <c r="D49" s="24">
        <f t="shared" si="6"/>
        <v>10400</v>
      </c>
      <c r="E49" s="15">
        <f t="shared" si="5"/>
        <v>8.604845446950705</v>
      </c>
      <c r="F49" s="29">
        <v>4742</v>
      </c>
      <c r="G49" s="23">
        <v>5658</v>
      </c>
    </row>
    <row r="50" spans="1:8" ht="17.100000000000001" customHeight="1" x14ac:dyDescent="0.2">
      <c r="A50" s="1"/>
      <c r="B50" s="10" t="s">
        <v>44</v>
      </c>
      <c r="C50" s="21">
        <v>481</v>
      </c>
      <c r="D50" s="24">
        <f t="shared" si="6"/>
        <v>901</v>
      </c>
      <c r="E50" s="15">
        <f t="shared" si="5"/>
        <v>87.318087318087322</v>
      </c>
      <c r="F50" s="29">
        <v>409</v>
      </c>
      <c r="G50" s="23">
        <v>492</v>
      </c>
    </row>
    <row r="51" spans="1:8" ht="17.100000000000001" customHeight="1" x14ac:dyDescent="0.2">
      <c r="A51" s="1"/>
      <c r="B51" s="10" t="s">
        <v>45</v>
      </c>
      <c r="C51" s="21">
        <v>457</v>
      </c>
      <c r="D51" s="22">
        <f t="shared" si="6"/>
        <v>450</v>
      </c>
      <c r="E51" s="15">
        <f t="shared" si="5"/>
        <v>-1.5317286652078765</v>
      </c>
      <c r="F51" s="29">
        <v>221</v>
      </c>
      <c r="G51" s="23">
        <v>229</v>
      </c>
    </row>
    <row r="52" spans="1:8" ht="17.100000000000001" customHeight="1" x14ac:dyDescent="0.2">
      <c r="A52" s="1"/>
      <c r="B52" s="10" t="s">
        <v>46</v>
      </c>
      <c r="C52" s="21">
        <v>4287</v>
      </c>
      <c r="D52" s="22">
        <f t="shared" si="6"/>
        <v>4302</v>
      </c>
      <c r="E52" s="15">
        <f t="shared" si="5"/>
        <v>0.34989503149054357</v>
      </c>
      <c r="F52" s="29">
        <v>2111</v>
      </c>
      <c r="G52" s="23">
        <v>2191</v>
      </c>
    </row>
    <row r="53" spans="1:8" ht="17.100000000000001" customHeight="1" x14ac:dyDescent="0.2">
      <c r="A53" s="1"/>
      <c r="B53" s="10" t="s">
        <v>47</v>
      </c>
      <c r="C53" s="21">
        <v>146</v>
      </c>
      <c r="D53" s="22">
        <f t="shared" si="6"/>
        <v>363</v>
      </c>
      <c r="E53" s="15">
        <f t="shared" si="5"/>
        <v>148.63013698630135</v>
      </c>
      <c r="F53" s="29">
        <v>172</v>
      </c>
      <c r="G53" s="23">
        <v>191</v>
      </c>
    </row>
    <row r="54" spans="1:8" ht="17.100000000000001" customHeight="1" x14ac:dyDescent="0.2">
      <c r="A54" s="1"/>
      <c r="B54" s="10" t="s">
        <v>48</v>
      </c>
      <c r="C54" s="21">
        <v>940</v>
      </c>
      <c r="D54" s="22">
        <f t="shared" si="6"/>
        <v>1204</v>
      </c>
      <c r="E54" s="15">
        <f t="shared" si="5"/>
        <v>28.085106382978719</v>
      </c>
      <c r="F54" s="29">
        <v>667</v>
      </c>
      <c r="G54" s="23">
        <v>537</v>
      </c>
    </row>
    <row r="55" spans="1:8" ht="17.100000000000001" customHeight="1" x14ac:dyDescent="0.2">
      <c r="A55" s="1"/>
      <c r="B55" s="10" t="s">
        <v>49</v>
      </c>
      <c r="C55" s="21">
        <v>5016</v>
      </c>
      <c r="D55" s="22">
        <f t="shared" si="6"/>
        <v>5544</v>
      </c>
      <c r="E55" s="15">
        <f t="shared" si="5"/>
        <v>10.526315789473696</v>
      </c>
      <c r="F55" s="29">
        <v>2837</v>
      </c>
      <c r="G55" s="23">
        <v>2707</v>
      </c>
    </row>
    <row r="56" spans="1:8" s="4" customFormat="1" ht="20.100000000000001" customHeight="1" x14ac:dyDescent="0.2">
      <c r="A56" s="1" t="s">
        <v>50</v>
      </c>
      <c r="B56" s="18"/>
      <c r="C56" s="22">
        <f>SUM(C57:C102)</f>
        <v>18064</v>
      </c>
      <c r="D56" s="22">
        <f>SUM(D57:D102)</f>
        <v>20323</v>
      </c>
      <c r="E56" s="15">
        <f t="shared" si="5"/>
        <v>12.505535872453489</v>
      </c>
      <c r="F56" s="30">
        <f>SUM(F57:F102)</f>
        <v>12309</v>
      </c>
      <c r="G56" s="20">
        <f>SUM(G57:G102)</f>
        <v>8014</v>
      </c>
      <c r="H56" s="51"/>
    </row>
    <row r="57" spans="1:8" ht="17.100000000000001" customHeight="1" x14ac:dyDescent="0.2">
      <c r="A57" s="1"/>
      <c r="B57" s="10" t="s">
        <v>51</v>
      </c>
      <c r="C57" s="21">
        <v>2</v>
      </c>
      <c r="D57" s="22">
        <f t="shared" ref="D57:D63" si="7">SUM(F57:G57)</f>
        <v>6</v>
      </c>
      <c r="E57" s="15">
        <f t="shared" si="5"/>
        <v>200</v>
      </c>
      <c r="F57" s="29">
        <v>3</v>
      </c>
      <c r="G57" s="23">
        <v>3</v>
      </c>
    </row>
    <row r="58" spans="1:8" ht="17.100000000000001" customHeight="1" x14ac:dyDescent="0.2">
      <c r="A58" s="1"/>
      <c r="B58" s="10" t="s">
        <v>52</v>
      </c>
      <c r="C58" s="21">
        <v>1548</v>
      </c>
      <c r="D58" s="22">
        <f t="shared" si="7"/>
        <v>2010</v>
      </c>
      <c r="E58" s="15">
        <f t="shared" ref="E58:E76" si="8">(((D58/C58-1)*100))</f>
        <v>29.844961240310084</v>
      </c>
      <c r="F58" s="29">
        <v>1195</v>
      </c>
      <c r="G58" s="23">
        <v>815</v>
      </c>
    </row>
    <row r="59" spans="1:8" ht="17.100000000000001" customHeight="1" x14ac:dyDescent="0.2">
      <c r="B59" s="10" t="s">
        <v>53</v>
      </c>
      <c r="C59" s="21">
        <v>7</v>
      </c>
      <c r="D59" s="22">
        <f t="shared" si="7"/>
        <v>4</v>
      </c>
      <c r="E59" s="15">
        <f>(((D59/C59-1)*100))</f>
        <v>-42.857142857142861</v>
      </c>
      <c r="F59" s="29">
        <v>4</v>
      </c>
      <c r="G59" s="23">
        <v>0</v>
      </c>
    </row>
    <row r="60" spans="1:8" ht="17.100000000000001" customHeight="1" x14ac:dyDescent="0.2">
      <c r="B60" s="10" t="s">
        <v>54</v>
      </c>
      <c r="C60" s="21">
        <v>156</v>
      </c>
      <c r="D60" s="24">
        <f t="shared" si="7"/>
        <v>172</v>
      </c>
      <c r="E60" s="15">
        <f t="shared" si="8"/>
        <v>10.256410256410264</v>
      </c>
      <c r="F60" s="29">
        <v>88</v>
      </c>
      <c r="G60" s="23">
        <v>84</v>
      </c>
    </row>
    <row r="61" spans="1:8" ht="17.100000000000001" customHeight="1" x14ac:dyDescent="0.2">
      <c r="B61" s="10" t="s">
        <v>55</v>
      </c>
      <c r="C61" s="21">
        <v>313</v>
      </c>
      <c r="D61" s="24">
        <f t="shared" si="7"/>
        <v>305</v>
      </c>
      <c r="E61" s="15">
        <f t="shared" si="8"/>
        <v>-2.5559105431309903</v>
      </c>
      <c r="F61" s="29">
        <v>173</v>
      </c>
      <c r="G61" s="23">
        <v>132</v>
      </c>
    </row>
    <row r="62" spans="1:8" ht="17.100000000000001" customHeight="1" x14ac:dyDescent="0.2">
      <c r="B62" s="1" t="s">
        <v>56</v>
      </c>
      <c r="C62" s="27">
        <v>8</v>
      </c>
      <c r="D62" s="24">
        <f t="shared" si="7"/>
        <v>2</v>
      </c>
      <c r="E62" s="15">
        <f t="shared" si="8"/>
        <v>-75</v>
      </c>
      <c r="F62" s="27">
        <v>0</v>
      </c>
      <c r="G62" s="23">
        <v>2</v>
      </c>
    </row>
    <row r="63" spans="1:8" ht="17.100000000000001" customHeight="1" x14ac:dyDescent="0.2">
      <c r="B63" s="1" t="s">
        <v>57</v>
      </c>
      <c r="C63" s="27">
        <v>69</v>
      </c>
      <c r="D63" s="24">
        <f t="shared" si="7"/>
        <v>51</v>
      </c>
      <c r="E63" s="15">
        <f t="shared" si="8"/>
        <v>-26.086956521739136</v>
      </c>
      <c r="F63" s="29">
        <v>32</v>
      </c>
      <c r="G63" s="23">
        <v>19</v>
      </c>
    </row>
    <row r="64" spans="1:8" ht="17.100000000000001" customHeight="1" x14ac:dyDescent="0.2">
      <c r="B64" s="1" t="s">
        <v>58</v>
      </c>
      <c r="C64" s="27">
        <v>57</v>
      </c>
      <c r="D64" s="24">
        <f t="shared" si="2"/>
        <v>60</v>
      </c>
      <c r="E64" s="15">
        <f t="shared" si="8"/>
        <v>5.2631578947368363</v>
      </c>
      <c r="F64" s="29">
        <v>45</v>
      </c>
      <c r="G64" s="23">
        <v>15</v>
      </c>
    </row>
    <row r="65" spans="1:7" ht="17.100000000000001" customHeight="1" x14ac:dyDescent="0.2">
      <c r="B65" s="1" t="s">
        <v>59</v>
      </c>
      <c r="C65" s="27">
        <v>167</v>
      </c>
      <c r="D65" s="24">
        <f t="shared" ref="D65:D73" si="9">SUM(F65:G65)</f>
        <v>124</v>
      </c>
      <c r="E65" s="15">
        <f t="shared" si="8"/>
        <v>-25.748502994011979</v>
      </c>
      <c r="F65" s="29">
        <v>93</v>
      </c>
      <c r="G65" s="23">
        <v>31</v>
      </c>
    </row>
    <row r="66" spans="1:7" ht="17.100000000000001" customHeight="1" x14ac:dyDescent="0.2">
      <c r="B66" s="1" t="s">
        <v>60</v>
      </c>
      <c r="C66" s="27">
        <v>63</v>
      </c>
      <c r="D66" s="24">
        <f t="shared" si="9"/>
        <v>44</v>
      </c>
      <c r="E66" s="15">
        <f t="shared" si="8"/>
        <v>-30.158730158730162</v>
      </c>
      <c r="F66" s="29">
        <v>24</v>
      </c>
      <c r="G66" s="23">
        <v>20</v>
      </c>
    </row>
    <row r="67" spans="1:7" ht="17.100000000000001" customHeight="1" x14ac:dyDescent="0.2">
      <c r="B67" s="1" t="s">
        <v>61</v>
      </c>
      <c r="C67" s="27">
        <v>22</v>
      </c>
      <c r="D67" s="24">
        <f t="shared" si="9"/>
        <v>38</v>
      </c>
      <c r="E67" s="15">
        <f t="shared" si="8"/>
        <v>72.727272727272734</v>
      </c>
      <c r="F67" s="29">
        <v>27</v>
      </c>
      <c r="G67" s="23">
        <v>11</v>
      </c>
    </row>
    <row r="68" spans="1:7" ht="17.100000000000001" customHeight="1" x14ac:dyDescent="0.2">
      <c r="B68" s="1" t="s">
        <v>62</v>
      </c>
      <c r="C68" s="27">
        <v>5413</v>
      </c>
      <c r="D68" s="24">
        <f t="shared" si="9"/>
        <v>6123</v>
      </c>
      <c r="E68" s="15">
        <f t="shared" si="8"/>
        <v>13.1165712174395</v>
      </c>
      <c r="F68" s="29">
        <v>3726</v>
      </c>
      <c r="G68" s="23">
        <v>2397</v>
      </c>
    </row>
    <row r="69" spans="1:7" ht="17.100000000000001" customHeight="1" x14ac:dyDescent="0.2">
      <c r="B69" s="10" t="s">
        <v>63</v>
      </c>
      <c r="C69" s="21">
        <v>13</v>
      </c>
      <c r="D69" s="24">
        <f t="shared" si="9"/>
        <v>25</v>
      </c>
      <c r="E69" s="15">
        <f t="shared" si="8"/>
        <v>92.307692307692307</v>
      </c>
      <c r="F69" s="29">
        <v>21</v>
      </c>
      <c r="G69" s="23">
        <v>4</v>
      </c>
    </row>
    <row r="70" spans="1:7" ht="17.100000000000001" customHeight="1" x14ac:dyDescent="0.2">
      <c r="B70" s="10" t="s">
        <v>64</v>
      </c>
      <c r="C70" s="21">
        <v>67</v>
      </c>
      <c r="D70" s="24">
        <f t="shared" si="9"/>
        <v>59</v>
      </c>
      <c r="E70" s="15">
        <f t="shared" si="8"/>
        <v>-11.940298507462687</v>
      </c>
      <c r="F70" s="29">
        <v>41</v>
      </c>
      <c r="G70" s="23">
        <v>18</v>
      </c>
    </row>
    <row r="71" spans="1:7" ht="17.100000000000001" customHeight="1" x14ac:dyDescent="0.2">
      <c r="B71" s="10" t="s">
        <v>65</v>
      </c>
      <c r="C71" s="21">
        <v>1716</v>
      </c>
      <c r="D71" s="24">
        <f t="shared" si="9"/>
        <v>1764</v>
      </c>
      <c r="E71" s="15">
        <f t="shared" si="8"/>
        <v>2.7972027972027913</v>
      </c>
      <c r="F71" s="29">
        <v>1052</v>
      </c>
      <c r="G71" s="23">
        <v>712</v>
      </c>
    </row>
    <row r="72" spans="1:7" ht="17.100000000000001" customHeight="1" x14ac:dyDescent="0.2">
      <c r="B72" s="10" t="s">
        <v>66</v>
      </c>
      <c r="C72" s="21">
        <v>154</v>
      </c>
      <c r="D72" s="24">
        <f t="shared" si="9"/>
        <v>157</v>
      </c>
      <c r="E72" s="15">
        <f t="shared" si="8"/>
        <v>1.9480519480519431</v>
      </c>
      <c r="F72" s="29">
        <v>125</v>
      </c>
      <c r="G72" s="23">
        <v>32</v>
      </c>
    </row>
    <row r="73" spans="1:7" ht="17.100000000000001" customHeight="1" x14ac:dyDescent="0.2">
      <c r="B73" s="10" t="s">
        <v>67</v>
      </c>
      <c r="C73" s="21">
        <v>1768</v>
      </c>
      <c r="D73" s="24">
        <f t="shared" si="9"/>
        <v>1955</v>
      </c>
      <c r="E73" s="15">
        <f t="shared" si="8"/>
        <v>10.576923076923084</v>
      </c>
      <c r="F73" s="29">
        <v>1060</v>
      </c>
      <c r="G73" s="23">
        <v>895</v>
      </c>
    </row>
    <row r="74" spans="1:7" ht="20.100000000000001" customHeight="1" x14ac:dyDescent="0.2">
      <c r="A74" s="2" t="s">
        <v>68</v>
      </c>
      <c r="B74" s="1"/>
      <c r="C74" s="27"/>
      <c r="D74" s="22"/>
      <c r="E74" s="15"/>
      <c r="F74" s="29"/>
      <c r="G74" s="23"/>
    </row>
    <row r="75" spans="1:7" ht="17.100000000000001" customHeight="1" x14ac:dyDescent="0.2">
      <c r="B75" s="10" t="s">
        <v>69</v>
      </c>
      <c r="C75" s="21">
        <v>62</v>
      </c>
      <c r="D75" s="22">
        <f t="shared" ref="D75:D102" si="10">SUM(F75:G75)</f>
        <v>66</v>
      </c>
      <c r="E75" s="15">
        <f t="shared" si="8"/>
        <v>6.4516129032258007</v>
      </c>
      <c r="F75" s="29">
        <v>35</v>
      </c>
      <c r="G75" s="23">
        <v>31</v>
      </c>
    </row>
    <row r="76" spans="1:7" ht="17.100000000000001" customHeight="1" x14ac:dyDescent="0.2">
      <c r="B76" s="10" t="s">
        <v>70</v>
      </c>
      <c r="C76" s="21">
        <v>100</v>
      </c>
      <c r="D76" s="22">
        <f t="shared" si="10"/>
        <v>155</v>
      </c>
      <c r="E76" s="15">
        <f t="shared" si="8"/>
        <v>55.000000000000007</v>
      </c>
      <c r="F76" s="29">
        <v>101</v>
      </c>
      <c r="G76" s="23">
        <v>54</v>
      </c>
    </row>
    <row r="77" spans="1:7" ht="17.100000000000001" customHeight="1" x14ac:dyDescent="0.2">
      <c r="B77" s="2" t="s">
        <v>202</v>
      </c>
      <c r="C77" s="27">
        <v>0</v>
      </c>
      <c r="D77" s="21">
        <f t="shared" si="10"/>
        <v>1</v>
      </c>
      <c r="E77" s="15" t="s">
        <v>80</v>
      </c>
      <c r="F77" s="29">
        <v>1</v>
      </c>
      <c r="G77" s="23">
        <v>0</v>
      </c>
    </row>
    <row r="78" spans="1:7" ht="15.95" customHeight="1" x14ac:dyDescent="0.2">
      <c r="B78" s="1" t="s">
        <v>71</v>
      </c>
      <c r="C78" s="27">
        <v>4</v>
      </c>
      <c r="D78" s="22">
        <f t="shared" si="10"/>
        <v>5</v>
      </c>
      <c r="E78" s="15">
        <f>(((D78/C78-1)*100))</f>
        <v>25</v>
      </c>
      <c r="F78" s="29">
        <v>2</v>
      </c>
      <c r="G78" s="23">
        <v>3</v>
      </c>
    </row>
    <row r="79" spans="1:7" ht="15.95" customHeight="1" x14ac:dyDescent="0.2">
      <c r="B79" s="1" t="s">
        <v>72</v>
      </c>
      <c r="C79" s="27">
        <v>2344</v>
      </c>
      <c r="D79" s="22">
        <f t="shared" si="10"/>
        <v>2843</v>
      </c>
      <c r="E79" s="15">
        <f>(((D79/C79-1)*100))</f>
        <v>21.288395904436854</v>
      </c>
      <c r="F79" s="29">
        <v>1711</v>
      </c>
      <c r="G79" s="23">
        <v>1132</v>
      </c>
    </row>
    <row r="80" spans="1:7" ht="15.95" customHeight="1" x14ac:dyDescent="0.2">
      <c r="B80" s="1" t="s">
        <v>192</v>
      </c>
      <c r="C80" s="27">
        <v>1</v>
      </c>
      <c r="D80" s="22">
        <v>0</v>
      </c>
      <c r="E80" s="15">
        <f>(((D80/C80-1)*100))</f>
        <v>-100</v>
      </c>
      <c r="F80" s="29">
        <v>0</v>
      </c>
      <c r="G80" s="23">
        <v>0</v>
      </c>
    </row>
    <row r="81" spans="2:7" ht="15.95" customHeight="1" x14ac:dyDescent="0.2">
      <c r="B81" s="1" t="s">
        <v>73</v>
      </c>
      <c r="C81" s="27">
        <v>38</v>
      </c>
      <c r="D81" s="22">
        <f t="shared" si="10"/>
        <v>43</v>
      </c>
      <c r="E81" s="15">
        <f>(((D81/C81-1)*100))</f>
        <v>13.157894736842103</v>
      </c>
      <c r="F81" s="29">
        <v>37</v>
      </c>
      <c r="G81" s="23">
        <v>6</v>
      </c>
    </row>
    <row r="82" spans="2:7" ht="15.95" customHeight="1" x14ac:dyDescent="0.2">
      <c r="B82" s="2" t="s">
        <v>74</v>
      </c>
      <c r="C82" s="27">
        <v>1</v>
      </c>
      <c r="D82" s="22">
        <f t="shared" si="10"/>
        <v>1</v>
      </c>
      <c r="E82" s="15" t="s">
        <v>182</v>
      </c>
      <c r="F82" s="29">
        <v>0</v>
      </c>
      <c r="G82" s="23">
        <v>1</v>
      </c>
    </row>
    <row r="83" spans="2:7" ht="15.95" customHeight="1" x14ac:dyDescent="0.2">
      <c r="B83" s="1" t="s">
        <v>75</v>
      </c>
      <c r="C83" s="27">
        <v>36</v>
      </c>
      <c r="D83" s="22">
        <f t="shared" si="10"/>
        <v>24</v>
      </c>
      <c r="E83" s="15">
        <f t="shared" ref="E83:E100" si="11">(((D83/C83-1)*100))</f>
        <v>-33.333333333333336</v>
      </c>
      <c r="F83" s="29">
        <v>13</v>
      </c>
      <c r="G83" s="23">
        <v>11</v>
      </c>
    </row>
    <row r="84" spans="2:7" ht="15.95" customHeight="1" x14ac:dyDescent="0.2">
      <c r="B84" s="1" t="s">
        <v>76</v>
      </c>
      <c r="C84" s="27">
        <v>23</v>
      </c>
      <c r="D84" s="22">
        <f t="shared" si="10"/>
        <v>22</v>
      </c>
      <c r="E84" s="15">
        <f t="shared" si="11"/>
        <v>-4.3478260869565188</v>
      </c>
      <c r="F84" s="29">
        <v>15</v>
      </c>
      <c r="G84" s="23">
        <v>7</v>
      </c>
    </row>
    <row r="85" spans="2:7" ht="15.95" customHeight="1" x14ac:dyDescent="0.2">
      <c r="B85" s="1" t="s">
        <v>77</v>
      </c>
      <c r="C85" s="27">
        <v>14</v>
      </c>
      <c r="D85" s="22">
        <f t="shared" si="10"/>
        <v>15</v>
      </c>
      <c r="E85" s="15">
        <f t="shared" si="11"/>
        <v>7.1428571428571397</v>
      </c>
      <c r="F85" s="29">
        <v>13</v>
      </c>
      <c r="G85" s="23">
        <v>2</v>
      </c>
    </row>
    <row r="86" spans="2:7" ht="15.95" customHeight="1" x14ac:dyDescent="0.2">
      <c r="B86" s="1" t="s">
        <v>78</v>
      </c>
      <c r="C86" s="27">
        <v>7</v>
      </c>
      <c r="D86" s="22">
        <f t="shared" si="10"/>
        <v>2</v>
      </c>
      <c r="E86" s="15">
        <f t="shared" si="11"/>
        <v>-71.428571428571431</v>
      </c>
      <c r="F86" s="29">
        <v>1</v>
      </c>
      <c r="G86" s="23">
        <v>1</v>
      </c>
    </row>
    <row r="87" spans="2:7" ht="15.95" customHeight="1" x14ac:dyDescent="0.2">
      <c r="B87" s="1" t="s">
        <v>79</v>
      </c>
      <c r="C87" s="27">
        <v>2</v>
      </c>
      <c r="D87" s="22">
        <f t="shared" si="10"/>
        <v>7</v>
      </c>
      <c r="E87" s="15">
        <f t="shared" si="11"/>
        <v>250</v>
      </c>
      <c r="F87" s="29">
        <v>5</v>
      </c>
      <c r="G87" s="23">
        <v>2</v>
      </c>
    </row>
    <row r="88" spans="2:7" ht="15.95" customHeight="1" x14ac:dyDescent="0.2">
      <c r="B88" s="1" t="s">
        <v>81</v>
      </c>
      <c r="C88" s="27">
        <v>1</v>
      </c>
      <c r="D88" s="22">
        <f t="shared" si="10"/>
        <v>12</v>
      </c>
      <c r="E88" s="15">
        <f t="shared" si="11"/>
        <v>1100</v>
      </c>
      <c r="F88" s="27">
        <v>10</v>
      </c>
      <c r="G88" s="31">
        <v>2</v>
      </c>
    </row>
    <row r="89" spans="2:7" ht="15.95" customHeight="1" x14ac:dyDescent="0.2">
      <c r="B89" s="1" t="s">
        <v>82</v>
      </c>
      <c r="C89" s="27">
        <v>80</v>
      </c>
      <c r="D89" s="22">
        <f t="shared" si="10"/>
        <v>86</v>
      </c>
      <c r="E89" s="15">
        <f t="shared" si="11"/>
        <v>7.4999999999999956</v>
      </c>
      <c r="F89" s="29">
        <v>61</v>
      </c>
      <c r="G89" s="23">
        <v>25</v>
      </c>
    </row>
    <row r="90" spans="2:7" ht="15.95" customHeight="1" x14ac:dyDescent="0.2">
      <c r="B90" s="1" t="s">
        <v>83</v>
      </c>
      <c r="C90" s="27">
        <v>258</v>
      </c>
      <c r="D90" s="22">
        <f t="shared" si="10"/>
        <v>301</v>
      </c>
      <c r="E90" s="15">
        <f t="shared" si="11"/>
        <v>16.666666666666675</v>
      </c>
      <c r="F90" s="29">
        <v>164</v>
      </c>
      <c r="G90" s="23">
        <v>137</v>
      </c>
    </row>
    <row r="91" spans="2:7" ht="15.95" customHeight="1" x14ac:dyDescent="0.2">
      <c r="B91" s="1" t="s">
        <v>84</v>
      </c>
      <c r="C91" s="27">
        <v>591</v>
      </c>
      <c r="D91" s="22">
        <f t="shared" si="10"/>
        <v>631</v>
      </c>
      <c r="E91" s="15">
        <f t="shared" si="11"/>
        <v>6.7681895093062661</v>
      </c>
      <c r="F91" s="29">
        <v>364</v>
      </c>
      <c r="G91" s="23">
        <v>267</v>
      </c>
    </row>
    <row r="92" spans="2:7" ht="15.95" customHeight="1" x14ac:dyDescent="0.2">
      <c r="B92" s="1" t="s">
        <v>85</v>
      </c>
      <c r="C92" s="27">
        <v>1313</v>
      </c>
      <c r="D92" s="22">
        <f t="shared" si="10"/>
        <v>1549</v>
      </c>
      <c r="E92" s="15">
        <f t="shared" si="11"/>
        <v>17.974105102817983</v>
      </c>
      <c r="F92" s="29">
        <v>972</v>
      </c>
      <c r="G92" s="23">
        <v>577</v>
      </c>
    </row>
    <row r="93" spans="2:7" ht="15.95" customHeight="1" x14ac:dyDescent="0.2">
      <c r="B93" s="1" t="s">
        <v>86</v>
      </c>
      <c r="C93" s="27">
        <v>87</v>
      </c>
      <c r="D93" s="22">
        <f t="shared" si="10"/>
        <v>184</v>
      </c>
      <c r="E93" s="15">
        <f t="shared" si="11"/>
        <v>111.49425287356323</v>
      </c>
      <c r="F93" s="29">
        <v>123</v>
      </c>
      <c r="G93" s="23">
        <v>61</v>
      </c>
    </row>
    <row r="94" spans="2:7" ht="15.95" customHeight="1" x14ac:dyDescent="0.2">
      <c r="B94" s="1" t="s">
        <v>87</v>
      </c>
      <c r="C94" s="27">
        <v>24</v>
      </c>
      <c r="D94" s="22">
        <f t="shared" si="10"/>
        <v>11</v>
      </c>
      <c r="E94" s="15">
        <f t="shared" si="11"/>
        <v>-54.166666666666671</v>
      </c>
      <c r="F94" s="29">
        <v>5</v>
      </c>
      <c r="G94" s="23">
        <v>6</v>
      </c>
    </row>
    <row r="95" spans="2:7" ht="15.95" customHeight="1" x14ac:dyDescent="0.2">
      <c r="B95" s="1" t="s">
        <v>88</v>
      </c>
      <c r="C95" s="27">
        <v>224</v>
      </c>
      <c r="D95" s="22">
        <f t="shared" si="10"/>
        <v>152</v>
      </c>
      <c r="E95" s="15">
        <f t="shared" si="11"/>
        <v>-32.142857142857139</v>
      </c>
      <c r="F95" s="29">
        <v>92</v>
      </c>
      <c r="G95" s="23">
        <v>60</v>
      </c>
    </row>
    <row r="96" spans="2:7" ht="15.95" customHeight="1" x14ac:dyDescent="0.2">
      <c r="B96" s="1" t="s">
        <v>89</v>
      </c>
      <c r="C96" s="27">
        <v>483</v>
      </c>
      <c r="D96" s="22">
        <f t="shared" si="10"/>
        <v>511</v>
      </c>
      <c r="E96" s="15">
        <f t="shared" si="11"/>
        <v>5.7971014492753659</v>
      </c>
      <c r="F96" s="29">
        <v>328</v>
      </c>
      <c r="G96" s="23">
        <v>183</v>
      </c>
    </row>
    <row r="97" spans="1:8" ht="15.95" customHeight="1" x14ac:dyDescent="0.2">
      <c r="B97" s="1" t="s">
        <v>193</v>
      </c>
      <c r="C97" s="27">
        <v>1</v>
      </c>
      <c r="D97" s="22">
        <f t="shared" si="10"/>
        <v>1</v>
      </c>
      <c r="E97" s="15" t="s">
        <v>182</v>
      </c>
      <c r="F97" s="29">
        <v>0</v>
      </c>
      <c r="G97" s="23">
        <v>1</v>
      </c>
    </row>
    <row r="98" spans="1:8" ht="15.95" customHeight="1" x14ac:dyDescent="0.2">
      <c r="B98" s="1" t="s">
        <v>90</v>
      </c>
      <c r="C98" s="27">
        <v>32</v>
      </c>
      <c r="D98" s="22">
        <f t="shared" si="10"/>
        <v>30</v>
      </c>
      <c r="E98" s="15">
        <f t="shared" si="11"/>
        <v>-6.25</v>
      </c>
      <c r="F98" s="29">
        <v>19</v>
      </c>
      <c r="G98" s="23">
        <v>11</v>
      </c>
    </row>
    <row r="99" spans="1:8" ht="15.95" customHeight="1" x14ac:dyDescent="0.2">
      <c r="B99" s="1" t="s">
        <v>91</v>
      </c>
      <c r="C99" s="27">
        <v>105</v>
      </c>
      <c r="D99" s="22">
        <f t="shared" si="10"/>
        <v>87</v>
      </c>
      <c r="E99" s="15">
        <f t="shared" si="11"/>
        <v>-17.142857142857139</v>
      </c>
      <c r="F99" s="29">
        <v>53</v>
      </c>
      <c r="G99" s="23">
        <v>34</v>
      </c>
    </row>
    <row r="100" spans="1:8" ht="15.95" customHeight="1" x14ac:dyDescent="0.2">
      <c r="B100" s="1" t="s">
        <v>92</v>
      </c>
      <c r="C100" s="27">
        <v>475</v>
      </c>
      <c r="D100" s="22">
        <f t="shared" si="10"/>
        <v>435</v>
      </c>
      <c r="E100" s="15">
        <f t="shared" si="11"/>
        <v>-8.4210526315789522</v>
      </c>
      <c r="F100" s="29">
        <v>271</v>
      </c>
      <c r="G100" s="23">
        <v>164</v>
      </c>
    </row>
    <row r="101" spans="1:8" ht="15.95" customHeight="1" x14ac:dyDescent="0.2">
      <c r="B101" s="1" t="s">
        <v>93</v>
      </c>
      <c r="C101" s="27">
        <v>214</v>
      </c>
      <c r="D101" s="22">
        <f t="shared" si="10"/>
        <v>248</v>
      </c>
      <c r="E101" s="15">
        <f t="shared" ref="E101:E104" si="12">(((D101/C101-1)*100))</f>
        <v>15.887850467289709</v>
      </c>
      <c r="F101" s="29">
        <v>202</v>
      </c>
      <c r="G101" s="23">
        <v>46</v>
      </c>
    </row>
    <row r="102" spans="1:8" ht="15.95" customHeight="1" x14ac:dyDescent="0.2">
      <c r="B102" s="1" t="s">
        <v>94</v>
      </c>
      <c r="C102" s="27">
        <v>1</v>
      </c>
      <c r="D102" s="22">
        <f t="shared" si="10"/>
        <v>2</v>
      </c>
      <c r="E102" s="15">
        <f>(((D102/C102-1)*100))</f>
        <v>100</v>
      </c>
      <c r="F102" s="29">
        <v>2</v>
      </c>
      <c r="G102" s="23">
        <v>0</v>
      </c>
    </row>
    <row r="103" spans="1:8" ht="20.100000000000001" customHeight="1" x14ac:dyDescent="0.2">
      <c r="A103" s="2" t="s">
        <v>95</v>
      </c>
      <c r="B103" s="3"/>
      <c r="C103" s="25">
        <f>SUM(C104:C146)</f>
        <v>7512</v>
      </c>
      <c r="D103" s="25">
        <f>SUM(D104:D146)</f>
        <v>7199</v>
      </c>
      <c r="E103" s="15">
        <f>(((D103/C103-1)*100))</f>
        <v>-4.1666666666666625</v>
      </c>
      <c r="F103" s="30">
        <f>SUM(F104:F146)</f>
        <v>5204</v>
      </c>
      <c r="G103" s="20">
        <f>SUM(G104:G146)</f>
        <v>1995</v>
      </c>
      <c r="H103" s="53"/>
    </row>
    <row r="104" spans="1:8" ht="15.95" customHeight="1" x14ac:dyDescent="0.2">
      <c r="B104" s="1" t="s">
        <v>96</v>
      </c>
      <c r="C104" s="27">
        <v>2</v>
      </c>
      <c r="D104" s="22">
        <f>SUM(F104:G104)</f>
        <v>1</v>
      </c>
      <c r="E104" s="15">
        <f t="shared" si="12"/>
        <v>-50</v>
      </c>
      <c r="F104" s="29">
        <v>0</v>
      </c>
      <c r="G104" s="23">
        <v>1</v>
      </c>
    </row>
    <row r="105" spans="1:8" s="4" customFormat="1" ht="15.95" customHeight="1" x14ac:dyDescent="0.2">
      <c r="A105" s="2"/>
      <c r="B105" s="1" t="s">
        <v>97</v>
      </c>
      <c r="C105" s="27">
        <v>20</v>
      </c>
      <c r="D105" s="22">
        <f>SUM(F105:G105)</f>
        <v>20</v>
      </c>
      <c r="E105" s="15" t="s">
        <v>182</v>
      </c>
      <c r="F105" s="29">
        <v>17</v>
      </c>
      <c r="G105" s="23">
        <v>3</v>
      </c>
      <c r="H105" s="2"/>
    </row>
    <row r="106" spans="1:8" s="4" customFormat="1" ht="15.95" customHeight="1" x14ac:dyDescent="0.2">
      <c r="A106" s="2"/>
      <c r="B106" s="1" t="s">
        <v>98</v>
      </c>
      <c r="C106" s="27">
        <v>17</v>
      </c>
      <c r="D106" s="22">
        <f>SUM(F106:G106)</f>
        <v>8</v>
      </c>
      <c r="E106" s="15">
        <f>(((D106/C106-1)*100))</f>
        <v>-52.941176470588239</v>
      </c>
      <c r="F106" s="29">
        <v>4</v>
      </c>
      <c r="G106" s="23">
        <v>4</v>
      </c>
      <c r="H106" s="2"/>
    </row>
    <row r="107" spans="1:8" ht="20.100000000000001" customHeight="1" x14ac:dyDescent="0.2">
      <c r="A107" s="2" t="s">
        <v>100</v>
      </c>
      <c r="B107" s="1"/>
      <c r="C107" s="27"/>
      <c r="D107" s="22"/>
      <c r="E107" s="15"/>
      <c r="F107" s="23"/>
      <c r="G107" s="23"/>
    </row>
    <row r="108" spans="1:8" s="4" customFormat="1" ht="15.95" customHeight="1" x14ac:dyDescent="0.2">
      <c r="A108" s="2"/>
      <c r="B108" s="2" t="s">
        <v>99</v>
      </c>
      <c r="C108" s="27">
        <v>3</v>
      </c>
      <c r="D108" s="22">
        <f>SUM(F108:G108)</f>
        <v>2</v>
      </c>
      <c r="E108" s="15">
        <f t="shared" ref="E108:E115" si="13">(((D108/C108-1)*100))</f>
        <v>-33.333333333333336</v>
      </c>
      <c r="F108" s="29">
        <v>2</v>
      </c>
      <c r="G108" s="23">
        <v>0</v>
      </c>
      <c r="H108" s="2"/>
    </row>
    <row r="109" spans="1:8" ht="15.95" customHeight="1" x14ac:dyDescent="0.2">
      <c r="B109" s="1" t="s">
        <v>101</v>
      </c>
      <c r="C109" s="27">
        <v>20</v>
      </c>
      <c r="D109" s="22">
        <f t="shared" ref="D109:D145" si="14">SUM(F109:G109)</f>
        <v>16</v>
      </c>
      <c r="E109" s="15">
        <f t="shared" si="13"/>
        <v>-19.999999999999996</v>
      </c>
      <c r="F109" s="29">
        <v>15</v>
      </c>
      <c r="G109" s="23">
        <v>1</v>
      </c>
    </row>
    <row r="110" spans="1:8" ht="15.95" customHeight="1" x14ac:dyDescent="0.2">
      <c r="B110" s="2" t="s">
        <v>102</v>
      </c>
      <c r="C110" s="27">
        <v>1</v>
      </c>
      <c r="D110" s="22">
        <f t="shared" si="14"/>
        <v>0</v>
      </c>
      <c r="E110" s="15">
        <f t="shared" si="13"/>
        <v>-100</v>
      </c>
      <c r="F110" s="29">
        <v>0</v>
      </c>
      <c r="G110" s="23">
        <v>0</v>
      </c>
    </row>
    <row r="111" spans="1:8" ht="15.95" customHeight="1" x14ac:dyDescent="0.2">
      <c r="B111" s="1" t="s">
        <v>103</v>
      </c>
      <c r="C111" s="27">
        <v>2685</v>
      </c>
      <c r="D111" s="22">
        <f t="shared" si="14"/>
        <v>2466</v>
      </c>
      <c r="E111" s="15">
        <f t="shared" si="13"/>
        <v>-8.1564245810055844</v>
      </c>
      <c r="F111" s="29">
        <v>1598</v>
      </c>
      <c r="G111" s="23">
        <v>868</v>
      </c>
    </row>
    <row r="112" spans="1:8" ht="15.95" customHeight="1" x14ac:dyDescent="0.2">
      <c r="B112" s="10" t="s">
        <v>104</v>
      </c>
      <c r="C112" s="21">
        <v>131</v>
      </c>
      <c r="D112" s="22">
        <f t="shared" si="14"/>
        <v>110</v>
      </c>
      <c r="E112" s="15">
        <f t="shared" si="13"/>
        <v>-16.030534351145043</v>
      </c>
      <c r="F112" s="29">
        <v>66</v>
      </c>
      <c r="G112" s="23">
        <v>44</v>
      </c>
    </row>
    <row r="113" spans="2:7" ht="15.95" customHeight="1" x14ac:dyDescent="0.2">
      <c r="B113" s="10" t="s">
        <v>105</v>
      </c>
      <c r="C113" s="21">
        <v>12</v>
      </c>
      <c r="D113" s="22">
        <f t="shared" si="14"/>
        <v>13</v>
      </c>
      <c r="E113" s="15">
        <f t="shared" si="13"/>
        <v>8.333333333333325</v>
      </c>
      <c r="F113" s="29">
        <v>13</v>
      </c>
      <c r="G113" s="23">
        <v>0</v>
      </c>
    </row>
    <row r="114" spans="2:7" ht="15.95" customHeight="1" x14ac:dyDescent="0.2">
      <c r="B114" s="10" t="s">
        <v>106</v>
      </c>
      <c r="C114" s="21">
        <v>397</v>
      </c>
      <c r="D114" s="22">
        <f t="shared" si="14"/>
        <v>412</v>
      </c>
      <c r="E114" s="15">
        <f t="shared" si="13"/>
        <v>3.7783375314861534</v>
      </c>
      <c r="F114" s="29">
        <v>306</v>
      </c>
      <c r="G114" s="23">
        <v>106</v>
      </c>
    </row>
    <row r="115" spans="2:7" ht="15.95" customHeight="1" x14ac:dyDescent="0.2">
      <c r="B115" s="10" t="s">
        <v>107</v>
      </c>
      <c r="C115" s="21">
        <v>8</v>
      </c>
      <c r="D115" s="22">
        <f t="shared" si="14"/>
        <v>3</v>
      </c>
      <c r="E115" s="15">
        <f t="shared" si="13"/>
        <v>-62.5</v>
      </c>
      <c r="F115" s="29">
        <v>3</v>
      </c>
      <c r="G115" s="23">
        <v>0</v>
      </c>
    </row>
    <row r="116" spans="2:7" ht="15.95" customHeight="1" x14ac:dyDescent="0.2">
      <c r="B116" s="10" t="s">
        <v>108</v>
      </c>
      <c r="C116" s="21">
        <v>638</v>
      </c>
      <c r="D116" s="22">
        <f t="shared" si="14"/>
        <v>670</v>
      </c>
      <c r="E116" s="15">
        <f t="shared" ref="E116:E126" si="15">(((D116/C116-1)*100))</f>
        <v>5.0156739811912265</v>
      </c>
      <c r="F116" s="29">
        <v>628</v>
      </c>
      <c r="G116" s="23">
        <v>42</v>
      </c>
    </row>
    <row r="117" spans="2:7" ht="15.95" customHeight="1" x14ac:dyDescent="0.2">
      <c r="B117" s="10" t="s">
        <v>109</v>
      </c>
      <c r="C117" s="21">
        <v>10</v>
      </c>
      <c r="D117" s="22">
        <f t="shared" si="14"/>
        <v>21</v>
      </c>
      <c r="E117" s="15">
        <f t="shared" si="15"/>
        <v>110.00000000000001</v>
      </c>
      <c r="F117" s="29">
        <v>20</v>
      </c>
      <c r="G117" s="23">
        <v>1</v>
      </c>
    </row>
    <row r="118" spans="2:7" ht="15.95" customHeight="1" x14ac:dyDescent="0.2">
      <c r="B118" s="10" t="s">
        <v>110</v>
      </c>
      <c r="C118" s="21">
        <v>9</v>
      </c>
      <c r="D118" s="22">
        <f t="shared" si="14"/>
        <v>6</v>
      </c>
      <c r="E118" s="15">
        <f t="shared" si="15"/>
        <v>-33.333333333333336</v>
      </c>
      <c r="F118" s="29">
        <v>5</v>
      </c>
      <c r="G118" s="23">
        <v>1</v>
      </c>
    </row>
    <row r="119" spans="2:7" ht="15.95" customHeight="1" x14ac:dyDescent="0.2">
      <c r="B119" s="10" t="s">
        <v>111</v>
      </c>
      <c r="C119" s="21">
        <v>960</v>
      </c>
      <c r="D119" s="22">
        <f t="shared" si="14"/>
        <v>892</v>
      </c>
      <c r="E119" s="15">
        <f t="shared" si="15"/>
        <v>-7.0833333333333304</v>
      </c>
      <c r="F119" s="29">
        <v>792</v>
      </c>
      <c r="G119" s="23">
        <v>100</v>
      </c>
    </row>
    <row r="120" spans="2:7" ht="15.95" customHeight="1" x14ac:dyDescent="0.2">
      <c r="B120" s="10" t="s">
        <v>112</v>
      </c>
      <c r="C120" s="21">
        <v>94</v>
      </c>
      <c r="D120" s="22">
        <f t="shared" si="14"/>
        <v>44</v>
      </c>
      <c r="E120" s="15">
        <f t="shared" si="15"/>
        <v>-53.191489361702125</v>
      </c>
      <c r="F120" s="29">
        <v>39</v>
      </c>
      <c r="G120" s="23">
        <v>5</v>
      </c>
    </row>
    <row r="121" spans="2:7" ht="15.95" customHeight="1" x14ac:dyDescent="0.2">
      <c r="B121" s="10" t="s">
        <v>113</v>
      </c>
      <c r="C121" s="21">
        <v>5</v>
      </c>
      <c r="D121" s="22">
        <f t="shared" si="14"/>
        <v>0</v>
      </c>
      <c r="E121" s="15">
        <f t="shared" si="15"/>
        <v>-100</v>
      </c>
      <c r="F121" s="29">
        <v>0</v>
      </c>
      <c r="G121" s="23">
        <v>0</v>
      </c>
    </row>
    <row r="122" spans="2:7" ht="15.95" customHeight="1" x14ac:dyDescent="0.2">
      <c r="B122" s="10" t="s">
        <v>114</v>
      </c>
      <c r="C122" s="21">
        <v>7</v>
      </c>
      <c r="D122" s="22">
        <f t="shared" si="14"/>
        <v>9</v>
      </c>
      <c r="E122" s="15">
        <f t="shared" si="15"/>
        <v>28.57142857142858</v>
      </c>
      <c r="F122" s="29">
        <v>3</v>
      </c>
      <c r="G122" s="23">
        <v>6</v>
      </c>
    </row>
    <row r="123" spans="2:7" ht="15.95" customHeight="1" x14ac:dyDescent="0.2">
      <c r="B123" s="10" t="s">
        <v>115</v>
      </c>
      <c r="C123" s="21">
        <v>817</v>
      </c>
      <c r="D123" s="22">
        <f t="shared" si="14"/>
        <v>822</v>
      </c>
      <c r="E123" s="15">
        <f t="shared" si="15"/>
        <v>0.61199510403917579</v>
      </c>
      <c r="F123" s="29">
        <v>492</v>
      </c>
      <c r="G123" s="23">
        <v>330</v>
      </c>
    </row>
    <row r="124" spans="2:7" ht="15.95" customHeight="1" x14ac:dyDescent="0.2">
      <c r="B124" s="10" t="s">
        <v>116</v>
      </c>
      <c r="C124" s="21">
        <v>423</v>
      </c>
      <c r="D124" s="22">
        <f t="shared" si="14"/>
        <v>377</v>
      </c>
      <c r="E124" s="15">
        <f t="shared" si="15"/>
        <v>-10.874704491725772</v>
      </c>
      <c r="F124" s="29">
        <v>291</v>
      </c>
      <c r="G124" s="23">
        <v>86</v>
      </c>
    </row>
    <row r="125" spans="2:7" ht="15.95" customHeight="1" x14ac:dyDescent="0.2">
      <c r="B125" s="10" t="s">
        <v>117</v>
      </c>
      <c r="C125" s="21">
        <v>11</v>
      </c>
      <c r="D125" s="22">
        <f t="shared" si="14"/>
        <v>7</v>
      </c>
      <c r="E125" s="15">
        <f t="shared" si="15"/>
        <v>-36.363636363636367</v>
      </c>
      <c r="F125" s="29">
        <v>3</v>
      </c>
      <c r="G125" s="23">
        <v>4</v>
      </c>
    </row>
    <row r="126" spans="2:7" ht="15.95" customHeight="1" x14ac:dyDescent="0.2">
      <c r="B126" s="1" t="s">
        <v>118</v>
      </c>
      <c r="C126" s="27">
        <v>10</v>
      </c>
      <c r="D126" s="22">
        <f t="shared" si="14"/>
        <v>5</v>
      </c>
      <c r="E126" s="15">
        <f t="shared" si="15"/>
        <v>-50</v>
      </c>
      <c r="F126" s="29">
        <v>1</v>
      </c>
      <c r="G126" s="23">
        <v>4</v>
      </c>
    </row>
    <row r="127" spans="2:7" ht="15.95" customHeight="1" x14ac:dyDescent="0.2">
      <c r="B127" s="1" t="s">
        <v>119</v>
      </c>
      <c r="C127" s="27">
        <v>0</v>
      </c>
      <c r="D127" s="22">
        <f t="shared" si="14"/>
        <v>4</v>
      </c>
      <c r="E127" s="15" t="s">
        <v>80</v>
      </c>
      <c r="F127" s="27">
        <v>3</v>
      </c>
      <c r="G127" s="31">
        <v>1</v>
      </c>
    </row>
    <row r="128" spans="2:7" ht="15.95" customHeight="1" x14ac:dyDescent="0.2">
      <c r="B128" s="1" t="s">
        <v>120</v>
      </c>
      <c r="C128" s="27">
        <v>32</v>
      </c>
      <c r="D128" s="22">
        <f t="shared" si="14"/>
        <v>23</v>
      </c>
      <c r="E128" s="15">
        <f>(((D128/C128-1)*100))</f>
        <v>-28.125</v>
      </c>
      <c r="F128" s="23">
        <v>17</v>
      </c>
      <c r="G128" s="23">
        <v>6</v>
      </c>
    </row>
    <row r="129" spans="1:7" ht="15.95" customHeight="1" x14ac:dyDescent="0.2">
      <c r="B129" s="1" t="s">
        <v>121</v>
      </c>
      <c r="C129" s="27">
        <v>49</v>
      </c>
      <c r="D129" s="22">
        <f t="shared" si="14"/>
        <v>69</v>
      </c>
      <c r="E129" s="15">
        <f>(((D129/C129-1)*100))</f>
        <v>40.816326530612244</v>
      </c>
      <c r="F129" s="23">
        <v>51</v>
      </c>
      <c r="G129" s="23">
        <v>18</v>
      </c>
    </row>
    <row r="130" spans="1:7" ht="15.95" customHeight="1" x14ac:dyDescent="0.2">
      <c r="B130" s="2" t="s">
        <v>187</v>
      </c>
      <c r="C130" s="27">
        <v>0</v>
      </c>
      <c r="D130" s="22">
        <f t="shared" si="14"/>
        <v>2</v>
      </c>
      <c r="E130" s="15" t="s">
        <v>80</v>
      </c>
      <c r="F130" s="23">
        <v>2</v>
      </c>
      <c r="G130" s="23">
        <v>0</v>
      </c>
    </row>
    <row r="131" spans="1:7" ht="15.95" customHeight="1" x14ac:dyDescent="0.2">
      <c r="B131" s="1" t="s">
        <v>122</v>
      </c>
      <c r="C131" s="27">
        <v>0</v>
      </c>
      <c r="D131" s="22">
        <f t="shared" si="14"/>
        <v>3</v>
      </c>
      <c r="E131" s="15" t="s">
        <v>80</v>
      </c>
      <c r="F131" s="23">
        <v>2</v>
      </c>
      <c r="G131" s="23">
        <v>1</v>
      </c>
    </row>
    <row r="132" spans="1:7" ht="15.95" customHeight="1" x14ac:dyDescent="0.2">
      <c r="B132" s="1" t="s">
        <v>123</v>
      </c>
      <c r="C132" s="27">
        <v>4</v>
      </c>
      <c r="D132" s="22">
        <f t="shared" si="14"/>
        <v>3</v>
      </c>
      <c r="E132" s="15">
        <f>(((D132/C132-1)*100))</f>
        <v>-25</v>
      </c>
      <c r="F132" s="23">
        <v>2</v>
      </c>
      <c r="G132" s="23">
        <v>1</v>
      </c>
    </row>
    <row r="133" spans="1:7" ht="15.95" customHeight="1" x14ac:dyDescent="0.2">
      <c r="B133" s="1" t="s">
        <v>124</v>
      </c>
      <c r="C133" s="27">
        <v>26</v>
      </c>
      <c r="D133" s="22">
        <f t="shared" si="14"/>
        <v>9</v>
      </c>
      <c r="E133" s="15">
        <f t="shared" ref="E133:E144" si="16">(((D133/C133-1)*100))</f>
        <v>-65.384615384615387</v>
      </c>
      <c r="F133" s="23">
        <v>6</v>
      </c>
      <c r="G133" s="23">
        <v>3</v>
      </c>
    </row>
    <row r="134" spans="1:7" ht="15.95" customHeight="1" x14ac:dyDescent="0.2">
      <c r="B134" s="1" t="s">
        <v>125</v>
      </c>
      <c r="C134" s="27">
        <v>24</v>
      </c>
      <c r="D134" s="22">
        <f t="shared" si="14"/>
        <v>7</v>
      </c>
      <c r="E134" s="15">
        <f t="shared" si="16"/>
        <v>-70.833333333333329</v>
      </c>
      <c r="F134" s="23">
        <v>4</v>
      </c>
      <c r="G134" s="23">
        <v>3</v>
      </c>
    </row>
    <row r="135" spans="1:7" ht="15.95" customHeight="1" x14ac:dyDescent="0.2">
      <c r="B135" s="1" t="s">
        <v>126</v>
      </c>
      <c r="C135" s="27">
        <v>3</v>
      </c>
      <c r="D135" s="22">
        <f t="shared" si="14"/>
        <v>5</v>
      </c>
      <c r="E135" s="15">
        <f t="shared" si="16"/>
        <v>66.666666666666671</v>
      </c>
      <c r="F135" s="23">
        <v>2</v>
      </c>
      <c r="G135" s="23">
        <v>3</v>
      </c>
    </row>
    <row r="136" spans="1:7" ht="15.95" customHeight="1" x14ac:dyDescent="0.2">
      <c r="B136" s="1" t="s">
        <v>127</v>
      </c>
      <c r="C136" s="27">
        <v>52</v>
      </c>
      <c r="D136" s="22">
        <f t="shared" si="14"/>
        <v>68</v>
      </c>
      <c r="E136" s="15">
        <f t="shared" si="16"/>
        <v>30.76923076923077</v>
      </c>
      <c r="F136" s="23">
        <v>42</v>
      </c>
      <c r="G136" s="23">
        <v>26</v>
      </c>
    </row>
    <row r="137" spans="1:7" ht="15.95" customHeight="1" x14ac:dyDescent="0.2">
      <c r="B137" s="1" t="s">
        <v>128</v>
      </c>
      <c r="C137" s="27">
        <v>2</v>
      </c>
      <c r="D137" s="22">
        <f t="shared" si="14"/>
        <v>2</v>
      </c>
      <c r="E137" s="15" t="s">
        <v>182</v>
      </c>
      <c r="F137" s="23">
        <v>2</v>
      </c>
      <c r="G137" s="23">
        <v>0</v>
      </c>
    </row>
    <row r="138" spans="1:7" ht="15.95" customHeight="1" x14ac:dyDescent="0.2">
      <c r="B138" s="1" t="s">
        <v>129</v>
      </c>
      <c r="C138" s="27">
        <v>28</v>
      </c>
      <c r="D138" s="22">
        <f t="shared" si="14"/>
        <v>27</v>
      </c>
      <c r="E138" s="15">
        <f t="shared" si="16"/>
        <v>-3.5714285714285698</v>
      </c>
      <c r="F138" s="23">
        <v>24</v>
      </c>
      <c r="G138" s="23">
        <v>3</v>
      </c>
    </row>
    <row r="139" spans="1:7" ht="15.95" customHeight="1" x14ac:dyDescent="0.2">
      <c r="B139" s="1" t="s">
        <v>130</v>
      </c>
      <c r="C139" s="27">
        <v>41</v>
      </c>
      <c r="D139" s="22">
        <f t="shared" si="14"/>
        <v>28</v>
      </c>
      <c r="E139" s="15">
        <f t="shared" si="16"/>
        <v>-31.707317073170728</v>
      </c>
      <c r="F139" s="23">
        <v>9</v>
      </c>
      <c r="G139" s="23">
        <v>19</v>
      </c>
    </row>
    <row r="140" spans="1:7" ht="20.100000000000001" customHeight="1" x14ac:dyDescent="0.2">
      <c r="A140" s="2" t="s">
        <v>100</v>
      </c>
      <c r="B140" s="1"/>
      <c r="C140" s="27"/>
      <c r="D140" s="22"/>
      <c r="E140" s="15"/>
      <c r="F140" s="23"/>
      <c r="G140" s="23"/>
    </row>
    <row r="141" spans="1:7" ht="15.95" customHeight="1" x14ac:dyDescent="0.2">
      <c r="B141" s="2" t="s">
        <v>198</v>
      </c>
      <c r="C141" s="27">
        <v>0</v>
      </c>
      <c r="D141" s="22">
        <f t="shared" si="14"/>
        <v>1</v>
      </c>
      <c r="E141" s="15" t="s">
        <v>80</v>
      </c>
      <c r="F141" s="23">
        <v>1</v>
      </c>
      <c r="G141" s="23">
        <v>0</v>
      </c>
    </row>
    <row r="142" spans="1:7" ht="15.95" customHeight="1" x14ac:dyDescent="0.2">
      <c r="B142" s="1" t="s">
        <v>131</v>
      </c>
      <c r="C142" s="27">
        <v>878</v>
      </c>
      <c r="D142" s="22">
        <f t="shared" si="14"/>
        <v>963</v>
      </c>
      <c r="E142" s="15">
        <f t="shared" si="16"/>
        <v>9.6810933940774557</v>
      </c>
      <c r="F142" s="23">
        <v>668</v>
      </c>
      <c r="G142" s="23">
        <v>295</v>
      </c>
    </row>
    <row r="143" spans="1:7" ht="15.95" customHeight="1" x14ac:dyDescent="0.2">
      <c r="B143" s="1" t="s">
        <v>132</v>
      </c>
      <c r="C143" s="27">
        <v>32</v>
      </c>
      <c r="D143" s="22">
        <f t="shared" si="14"/>
        <v>35</v>
      </c>
      <c r="E143" s="15">
        <f t="shared" si="16"/>
        <v>9.375</v>
      </c>
      <c r="F143" s="23">
        <v>35</v>
      </c>
      <c r="G143" s="23">
        <v>0</v>
      </c>
    </row>
    <row r="144" spans="1:7" ht="15.95" customHeight="1" x14ac:dyDescent="0.2">
      <c r="B144" s="1" t="s">
        <v>133</v>
      </c>
      <c r="C144" s="27">
        <v>1</v>
      </c>
      <c r="D144" s="22">
        <f t="shared" si="14"/>
        <v>2</v>
      </c>
      <c r="E144" s="15">
        <f t="shared" si="16"/>
        <v>100</v>
      </c>
      <c r="F144" s="23">
        <v>1</v>
      </c>
      <c r="G144" s="23">
        <v>1</v>
      </c>
    </row>
    <row r="145" spans="1:8" ht="15.95" customHeight="1" x14ac:dyDescent="0.2">
      <c r="B145" s="1" t="s">
        <v>134</v>
      </c>
      <c r="C145" s="27">
        <v>59</v>
      </c>
      <c r="D145" s="22">
        <f t="shared" si="14"/>
        <v>44</v>
      </c>
      <c r="E145" s="15">
        <f>(((D145/C145-1)*100))</f>
        <v>-25.423728813559322</v>
      </c>
      <c r="F145" s="23">
        <v>35</v>
      </c>
      <c r="G145" s="23">
        <v>9</v>
      </c>
    </row>
    <row r="146" spans="1:8" ht="15.95" customHeight="1" x14ac:dyDescent="0.2">
      <c r="B146" s="2" t="s">
        <v>184</v>
      </c>
      <c r="C146" s="27">
        <v>1</v>
      </c>
      <c r="D146" s="22">
        <v>0</v>
      </c>
      <c r="E146" s="15">
        <f t="shared" ref="E146" si="17">(((D146/C146-1)*100))</f>
        <v>-100</v>
      </c>
      <c r="F146" s="23">
        <v>0</v>
      </c>
      <c r="G146" s="23">
        <v>0</v>
      </c>
    </row>
    <row r="147" spans="1:8" ht="20.100000000000001" customHeight="1" x14ac:dyDescent="0.2">
      <c r="A147" s="2" t="s">
        <v>135</v>
      </c>
      <c r="B147" s="3"/>
      <c r="C147" s="25">
        <f>SUM(C148:C187)</f>
        <v>394</v>
      </c>
      <c r="D147" s="25">
        <f>SUM(D148:D187)</f>
        <v>414</v>
      </c>
      <c r="E147" s="15">
        <f>(((D147/C147-1)*100))</f>
        <v>5.0761421319796884</v>
      </c>
      <c r="F147" s="25">
        <f>SUM(F148:F187)</f>
        <v>324</v>
      </c>
      <c r="G147" s="28">
        <f>SUM(G148:G187)</f>
        <v>90</v>
      </c>
      <c r="H147" s="54"/>
    </row>
    <row r="148" spans="1:8" ht="15.95" customHeight="1" x14ac:dyDescent="0.2">
      <c r="B148" s="1" t="s">
        <v>136</v>
      </c>
      <c r="C148" s="27">
        <v>0</v>
      </c>
      <c r="D148" s="22">
        <f t="shared" ref="D148:D187" si="18">SUM(F148:G148)</f>
        <v>2</v>
      </c>
      <c r="E148" s="15" t="s">
        <v>80</v>
      </c>
      <c r="F148" s="23">
        <v>2</v>
      </c>
      <c r="G148" s="23">
        <v>0</v>
      </c>
    </row>
    <row r="149" spans="1:8" ht="15.95" customHeight="1" x14ac:dyDescent="0.2">
      <c r="B149" s="1" t="s">
        <v>137</v>
      </c>
      <c r="C149" s="27">
        <v>12</v>
      </c>
      <c r="D149" s="22">
        <f t="shared" si="18"/>
        <v>14</v>
      </c>
      <c r="E149" s="15">
        <f>(((D149/C149-1)*100))</f>
        <v>16.666666666666675</v>
      </c>
      <c r="F149" s="23">
        <v>13</v>
      </c>
      <c r="G149" s="23">
        <v>1</v>
      </c>
    </row>
    <row r="150" spans="1:8" ht="15.95" customHeight="1" x14ac:dyDescent="0.2">
      <c r="B150" s="32" t="s">
        <v>138</v>
      </c>
      <c r="C150" s="27">
        <v>0</v>
      </c>
      <c r="D150" s="22">
        <f t="shared" si="18"/>
        <v>1</v>
      </c>
      <c r="E150" s="15" t="s">
        <v>80</v>
      </c>
      <c r="F150" s="23">
        <v>0</v>
      </c>
      <c r="G150" s="23">
        <v>1</v>
      </c>
    </row>
    <row r="151" spans="1:8" s="4" customFormat="1" ht="15.95" customHeight="1" x14ac:dyDescent="0.2">
      <c r="A151" s="2"/>
      <c r="B151" s="10" t="s">
        <v>139</v>
      </c>
      <c r="C151" s="27">
        <v>1</v>
      </c>
      <c r="D151" s="22">
        <f t="shared" si="18"/>
        <v>0</v>
      </c>
      <c r="E151" s="15">
        <f t="shared" ref="E151" si="19">(((D151/C151-1)*100))</f>
        <v>-100</v>
      </c>
      <c r="F151" s="23">
        <v>0</v>
      </c>
      <c r="G151" s="23">
        <v>0</v>
      </c>
    </row>
    <row r="152" spans="1:8" ht="15.95" customHeight="1" x14ac:dyDescent="0.2">
      <c r="B152" s="32" t="s">
        <v>140</v>
      </c>
      <c r="C152" s="27">
        <v>1</v>
      </c>
      <c r="D152" s="22">
        <f t="shared" si="18"/>
        <v>1</v>
      </c>
      <c r="E152" s="15" t="s">
        <v>182</v>
      </c>
      <c r="F152" s="23">
        <v>1</v>
      </c>
      <c r="G152" s="23">
        <v>0</v>
      </c>
    </row>
    <row r="153" spans="1:8" ht="15.95" customHeight="1" x14ac:dyDescent="0.2">
      <c r="B153" s="1" t="s">
        <v>141</v>
      </c>
      <c r="C153" s="27">
        <v>3</v>
      </c>
      <c r="D153" s="22">
        <f t="shared" si="18"/>
        <v>0</v>
      </c>
      <c r="E153" s="15">
        <f>(((D153/C153-1)*100))</f>
        <v>-100</v>
      </c>
      <c r="F153" s="23">
        <v>0</v>
      </c>
      <c r="G153" s="23">
        <v>0</v>
      </c>
    </row>
    <row r="154" spans="1:8" ht="15.95" customHeight="1" x14ac:dyDescent="0.2">
      <c r="B154" s="1" t="s">
        <v>142</v>
      </c>
      <c r="C154" s="27">
        <v>5</v>
      </c>
      <c r="D154" s="22">
        <f t="shared" si="18"/>
        <v>5</v>
      </c>
      <c r="E154" s="15" t="s">
        <v>182</v>
      </c>
      <c r="F154" s="23">
        <v>2</v>
      </c>
      <c r="G154" s="23">
        <v>3</v>
      </c>
    </row>
    <row r="155" spans="1:8" ht="15.95" customHeight="1" x14ac:dyDescent="0.2">
      <c r="B155" s="33" t="s">
        <v>185</v>
      </c>
      <c r="C155" s="27">
        <v>0</v>
      </c>
      <c r="D155" s="22">
        <f t="shared" si="18"/>
        <v>1</v>
      </c>
      <c r="E155" s="15" t="s">
        <v>80</v>
      </c>
      <c r="F155" s="23">
        <v>0</v>
      </c>
      <c r="G155" s="23">
        <v>1</v>
      </c>
    </row>
    <row r="156" spans="1:8" ht="15.95" customHeight="1" x14ac:dyDescent="0.2">
      <c r="B156" s="1" t="s">
        <v>143</v>
      </c>
      <c r="C156" s="27">
        <v>2</v>
      </c>
      <c r="D156" s="22">
        <f t="shared" si="18"/>
        <v>4</v>
      </c>
      <c r="E156" s="15">
        <f t="shared" ref="E156:E158" si="20">(((D156/C156-1)*100))</f>
        <v>100</v>
      </c>
      <c r="F156" s="23">
        <v>4</v>
      </c>
      <c r="G156" s="23">
        <v>0</v>
      </c>
    </row>
    <row r="157" spans="1:8" ht="15.95" customHeight="1" x14ac:dyDescent="0.2">
      <c r="B157" s="1" t="s">
        <v>144</v>
      </c>
      <c r="C157" s="27">
        <v>7</v>
      </c>
      <c r="D157" s="22">
        <f t="shared" si="18"/>
        <v>10</v>
      </c>
      <c r="E157" s="15">
        <f t="shared" si="20"/>
        <v>42.857142857142861</v>
      </c>
      <c r="F157" s="23">
        <v>9</v>
      </c>
      <c r="G157" s="23">
        <v>1</v>
      </c>
    </row>
    <row r="158" spans="1:8" ht="15.95" customHeight="1" x14ac:dyDescent="0.2">
      <c r="B158" s="2" t="s">
        <v>194</v>
      </c>
      <c r="C158" s="27">
        <v>1</v>
      </c>
      <c r="D158" s="22">
        <f t="shared" si="18"/>
        <v>2</v>
      </c>
      <c r="E158" s="15">
        <f t="shared" si="20"/>
        <v>100</v>
      </c>
      <c r="F158" s="23">
        <v>2</v>
      </c>
      <c r="G158" s="23">
        <v>0</v>
      </c>
    </row>
    <row r="159" spans="1:8" ht="15.95" customHeight="1" x14ac:dyDescent="0.2">
      <c r="B159" s="1" t="s">
        <v>145</v>
      </c>
      <c r="C159" s="27">
        <v>22</v>
      </c>
      <c r="D159" s="22">
        <f t="shared" si="18"/>
        <v>9</v>
      </c>
      <c r="E159" s="15">
        <f>(((D159/C159-1)*100))</f>
        <v>-59.090909090909079</v>
      </c>
      <c r="F159" s="23">
        <v>8</v>
      </c>
      <c r="G159" s="23">
        <v>1</v>
      </c>
    </row>
    <row r="160" spans="1:8" ht="15.95" customHeight="1" x14ac:dyDescent="0.2">
      <c r="B160" s="1" t="s">
        <v>146</v>
      </c>
      <c r="C160" s="27">
        <v>0</v>
      </c>
      <c r="D160" s="22">
        <f t="shared" si="18"/>
        <v>2</v>
      </c>
      <c r="E160" s="15" t="s">
        <v>80</v>
      </c>
      <c r="F160" s="23">
        <v>2</v>
      </c>
      <c r="G160" s="23">
        <v>0</v>
      </c>
    </row>
    <row r="161" spans="1:7" ht="15.95" customHeight="1" x14ac:dyDescent="0.2">
      <c r="B161" s="1" t="s">
        <v>147</v>
      </c>
      <c r="C161" s="27">
        <v>14</v>
      </c>
      <c r="D161" s="22">
        <f t="shared" si="18"/>
        <v>10</v>
      </c>
      <c r="E161" s="15">
        <f>(((D161/C161-1)*100))</f>
        <v>-28.571428571428569</v>
      </c>
      <c r="F161" s="23">
        <v>4</v>
      </c>
      <c r="G161" s="23">
        <v>6</v>
      </c>
    </row>
    <row r="162" spans="1:7" ht="15.95" customHeight="1" x14ac:dyDescent="0.2">
      <c r="B162" s="1" t="s">
        <v>148</v>
      </c>
      <c r="C162" s="27">
        <v>3</v>
      </c>
      <c r="D162" s="22">
        <f t="shared" si="18"/>
        <v>3</v>
      </c>
      <c r="E162" s="15" t="s">
        <v>182</v>
      </c>
      <c r="F162" s="23">
        <v>2</v>
      </c>
      <c r="G162" s="23">
        <v>1</v>
      </c>
    </row>
    <row r="163" spans="1:7" ht="15.95" customHeight="1" x14ac:dyDescent="0.2">
      <c r="B163" s="2" t="s">
        <v>149</v>
      </c>
      <c r="C163" s="27">
        <v>5</v>
      </c>
      <c r="D163" s="22">
        <f t="shared" si="18"/>
        <v>4</v>
      </c>
      <c r="E163" s="15">
        <f>(((D163/C163-1)*100))</f>
        <v>-19.999999999999996</v>
      </c>
      <c r="F163" s="23">
        <v>2</v>
      </c>
      <c r="G163" s="23">
        <v>2</v>
      </c>
    </row>
    <row r="164" spans="1:7" ht="15.95" customHeight="1" x14ac:dyDescent="0.2">
      <c r="B164" s="2" t="s">
        <v>181</v>
      </c>
      <c r="C164" s="27">
        <v>1</v>
      </c>
      <c r="D164" s="22">
        <f t="shared" si="18"/>
        <v>0</v>
      </c>
      <c r="E164" s="15">
        <f>(((D164/C164-1)*100))</f>
        <v>-100</v>
      </c>
      <c r="F164" s="23">
        <v>0</v>
      </c>
      <c r="G164" s="23">
        <v>0</v>
      </c>
    </row>
    <row r="165" spans="1:7" ht="15.95" customHeight="1" x14ac:dyDescent="0.2">
      <c r="B165" s="1" t="s">
        <v>150</v>
      </c>
      <c r="C165" s="27">
        <v>18</v>
      </c>
      <c r="D165" s="22">
        <f t="shared" si="18"/>
        <v>9</v>
      </c>
      <c r="E165" s="15">
        <f>(((D165/C165-1)*100))</f>
        <v>-50</v>
      </c>
      <c r="F165" s="23">
        <v>6</v>
      </c>
      <c r="G165" s="23">
        <v>3</v>
      </c>
    </row>
    <row r="166" spans="1:7" ht="15.95" customHeight="1" x14ac:dyDescent="0.2">
      <c r="B166" s="1" t="s">
        <v>151</v>
      </c>
      <c r="C166" s="27">
        <v>9</v>
      </c>
      <c r="D166" s="22">
        <f t="shared" si="18"/>
        <v>5</v>
      </c>
      <c r="E166" s="15">
        <f>(((D166/C166-1)*100))</f>
        <v>-44.444444444444443</v>
      </c>
      <c r="F166" s="23">
        <v>3</v>
      </c>
      <c r="G166" s="23">
        <v>2</v>
      </c>
    </row>
    <row r="167" spans="1:7" ht="15.95" customHeight="1" x14ac:dyDescent="0.2">
      <c r="B167" s="2" t="s">
        <v>199</v>
      </c>
      <c r="C167" s="27">
        <v>0</v>
      </c>
      <c r="D167" s="22">
        <f t="shared" si="18"/>
        <v>1</v>
      </c>
      <c r="E167" s="15" t="s">
        <v>80</v>
      </c>
      <c r="F167" s="23">
        <v>1</v>
      </c>
      <c r="G167" s="23">
        <v>0</v>
      </c>
    </row>
    <row r="168" spans="1:7" ht="15.95" customHeight="1" x14ac:dyDescent="0.2">
      <c r="B168" s="1" t="s">
        <v>153</v>
      </c>
      <c r="C168" s="27">
        <v>0</v>
      </c>
      <c r="D168" s="22">
        <f t="shared" si="18"/>
        <v>1</v>
      </c>
      <c r="E168" s="15" t="s">
        <v>80</v>
      </c>
      <c r="F168" s="23">
        <v>1</v>
      </c>
      <c r="G168" s="23">
        <v>0</v>
      </c>
    </row>
    <row r="169" spans="1:7" ht="15.95" customHeight="1" x14ac:dyDescent="0.2">
      <c r="B169" s="1" t="s">
        <v>154</v>
      </c>
      <c r="C169" s="27">
        <v>20</v>
      </c>
      <c r="D169" s="22">
        <f t="shared" si="18"/>
        <v>20</v>
      </c>
      <c r="E169" s="15" t="s">
        <v>182</v>
      </c>
      <c r="F169" s="23">
        <v>14</v>
      </c>
      <c r="G169" s="23">
        <v>6</v>
      </c>
    </row>
    <row r="170" spans="1:7" ht="15.95" customHeight="1" x14ac:dyDescent="0.2">
      <c r="B170" s="1" t="s">
        <v>155</v>
      </c>
      <c r="C170" s="27">
        <v>20</v>
      </c>
      <c r="D170" s="22">
        <f t="shared" si="18"/>
        <v>19</v>
      </c>
      <c r="E170" s="15">
        <f>(((D170/C170-1)*100))</f>
        <v>-5.0000000000000044</v>
      </c>
      <c r="F170" s="23">
        <v>17</v>
      </c>
      <c r="G170" s="23">
        <v>2</v>
      </c>
    </row>
    <row r="171" spans="1:7" ht="15.95" customHeight="1" x14ac:dyDescent="0.2">
      <c r="B171" s="1" t="s">
        <v>156</v>
      </c>
      <c r="C171" s="27">
        <v>21</v>
      </c>
      <c r="D171" s="22">
        <f t="shared" si="18"/>
        <v>4</v>
      </c>
      <c r="E171" s="15">
        <f>(((D171/C171-1)*100))</f>
        <v>-80.952380952380949</v>
      </c>
      <c r="F171" s="23">
        <v>3</v>
      </c>
      <c r="G171" s="23">
        <v>1</v>
      </c>
    </row>
    <row r="172" spans="1:7" ht="15.95" customHeight="1" x14ac:dyDescent="0.2">
      <c r="B172" s="2" t="s">
        <v>195</v>
      </c>
      <c r="C172" s="27">
        <v>1</v>
      </c>
      <c r="D172" s="22">
        <v>0</v>
      </c>
      <c r="E172" s="15">
        <f>(((D172/C172-1)*100))</f>
        <v>-100</v>
      </c>
      <c r="F172" s="23">
        <v>0</v>
      </c>
      <c r="G172" s="23">
        <v>0</v>
      </c>
    </row>
    <row r="173" spans="1:7" ht="20.100000000000001" customHeight="1" x14ac:dyDescent="0.2">
      <c r="A173" s="2" t="s">
        <v>152</v>
      </c>
      <c r="C173" s="27"/>
      <c r="D173" s="22"/>
      <c r="E173" s="15"/>
      <c r="F173" s="23"/>
      <c r="G173" s="23"/>
    </row>
    <row r="174" spans="1:7" ht="15.95" customHeight="1" x14ac:dyDescent="0.2">
      <c r="B174" s="1" t="s">
        <v>157</v>
      </c>
      <c r="C174" s="27">
        <v>186</v>
      </c>
      <c r="D174" s="22">
        <f t="shared" si="18"/>
        <v>256</v>
      </c>
      <c r="E174" s="15">
        <f>(((D174/C174-1)*100))</f>
        <v>37.63440860215055</v>
      </c>
      <c r="F174" s="23">
        <v>208</v>
      </c>
      <c r="G174" s="23">
        <v>48</v>
      </c>
    </row>
    <row r="175" spans="1:7" ht="15.95" customHeight="1" x14ac:dyDescent="0.2">
      <c r="B175" s="1" t="s">
        <v>158</v>
      </c>
      <c r="C175" s="27">
        <v>1</v>
      </c>
      <c r="D175" s="22">
        <f t="shared" si="18"/>
        <v>1</v>
      </c>
      <c r="E175" s="15" t="s">
        <v>182</v>
      </c>
      <c r="F175" s="23">
        <v>1</v>
      </c>
      <c r="G175" s="23">
        <v>0</v>
      </c>
    </row>
    <row r="176" spans="1:7" ht="15.95" customHeight="1" x14ac:dyDescent="0.2">
      <c r="B176" s="1" t="s">
        <v>159</v>
      </c>
      <c r="C176" s="27">
        <v>4</v>
      </c>
      <c r="D176" s="22">
        <f t="shared" si="18"/>
        <v>1</v>
      </c>
      <c r="E176" s="15">
        <f>(((D176/C176-1)*100))</f>
        <v>-75</v>
      </c>
      <c r="F176" s="23">
        <v>1</v>
      </c>
      <c r="G176" s="23">
        <v>0</v>
      </c>
    </row>
    <row r="177" spans="1:8" ht="15.95" customHeight="1" x14ac:dyDescent="0.2">
      <c r="B177" s="1" t="s">
        <v>160</v>
      </c>
      <c r="C177" s="27">
        <v>2</v>
      </c>
      <c r="D177" s="22">
        <f t="shared" si="18"/>
        <v>0</v>
      </c>
      <c r="E177" s="15">
        <f>(((D177/C177-1)*100))</f>
        <v>-100</v>
      </c>
      <c r="F177" s="23">
        <v>0</v>
      </c>
      <c r="G177" s="23">
        <v>0</v>
      </c>
    </row>
    <row r="178" spans="1:8" ht="15.95" customHeight="1" x14ac:dyDescent="0.2">
      <c r="B178" s="1" t="s">
        <v>161</v>
      </c>
      <c r="C178" s="34">
        <v>3</v>
      </c>
      <c r="D178" s="22">
        <f t="shared" si="18"/>
        <v>2</v>
      </c>
      <c r="E178" s="15">
        <f>(((D178/C178-1)*100))</f>
        <v>-33.333333333333336</v>
      </c>
      <c r="F178" s="23">
        <v>1</v>
      </c>
      <c r="G178" s="23">
        <v>1</v>
      </c>
    </row>
    <row r="179" spans="1:8" ht="15.95" customHeight="1" x14ac:dyDescent="0.2">
      <c r="B179" s="1" t="s">
        <v>196</v>
      </c>
      <c r="C179" s="34">
        <v>1</v>
      </c>
      <c r="D179" s="22">
        <f t="shared" si="18"/>
        <v>2</v>
      </c>
      <c r="E179" s="15">
        <f>(((D179/C179-1)*100))</f>
        <v>100</v>
      </c>
      <c r="F179" s="23">
        <v>2</v>
      </c>
      <c r="G179" s="23">
        <v>0</v>
      </c>
    </row>
    <row r="180" spans="1:8" ht="15.95" customHeight="1" x14ac:dyDescent="0.2">
      <c r="B180" s="10" t="s">
        <v>162</v>
      </c>
      <c r="C180" s="34">
        <v>2</v>
      </c>
      <c r="D180" s="22">
        <f t="shared" si="18"/>
        <v>4</v>
      </c>
      <c r="E180" s="15">
        <f>(((D180/C180-1)*100))</f>
        <v>100</v>
      </c>
      <c r="F180" s="23">
        <v>2</v>
      </c>
      <c r="G180" s="23">
        <v>2</v>
      </c>
    </row>
    <row r="181" spans="1:8" ht="15.95" customHeight="1" x14ac:dyDescent="0.2">
      <c r="B181" s="2" t="s">
        <v>197</v>
      </c>
      <c r="C181" s="34">
        <v>1</v>
      </c>
      <c r="D181" s="22">
        <f t="shared" si="18"/>
        <v>1</v>
      </c>
      <c r="E181" s="15" t="s">
        <v>182</v>
      </c>
      <c r="F181" s="23">
        <v>1</v>
      </c>
      <c r="G181" s="23">
        <v>0</v>
      </c>
    </row>
    <row r="182" spans="1:8" ht="15.95" customHeight="1" x14ac:dyDescent="0.2">
      <c r="B182" s="1" t="s">
        <v>163</v>
      </c>
      <c r="C182" s="27">
        <v>13</v>
      </c>
      <c r="D182" s="22">
        <f t="shared" si="18"/>
        <v>6</v>
      </c>
      <c r="E182" s="15">
        <f>(((D182/C182-1)*100))</f>
        <v>-53.846153846153847</v>
      </c>
      <c r="F182" s="23">
        <v>6</v>
      </c>
      <c r="G182" s="23">
        <v>0</v>
      </c>
    </row>
    <row r="183" spans="1:8" ht="15.95" customHeight="1" x14ac:dyDescent="0.2">
      <c r="B183" s="2" t="s">
        <v>188</v>
      </c>
      <c r="C183" s="27">
        <v>1</v>
      </c>
      <c r="D183" s="22">
        <f t="shared" si="18"/>
        <v>1</v>
      </c>
      <c r="E183" s="15" t="s">
        <v>182</v>
      </c>
      <c r="F183" s="23">
        <v>1</v>
      </c>
      <c r="G183" s="23">
        <v>0</v>
      </c>
    </row>
    <row r="184" spans="1:8" ht="15.95" customHeight="1" x14ac:dyDescent="0.2">
      <c r="B184" s="1" t="s">
        <v>164</v>
      </c>
      <c r="C184" s="27">
        <v>2</v>
      </c>
      <c r="D184" s="22">
        <f t="shared" si="18"/>
        <v>8</v>
      </c>
      <c r="E184" s="15">
        <f t="shared" ref="E184:E189" si="21">(((D184/C184-1)*100))</f>
        <v>300</v>
      </c>
      <c r="F184" s="23">
        <v>3</v>
      </c>
      <c r="G184" s="23">
        <v>5</v>
      </c>
    </row>
    <row r="185" spans="1:8" ht="15.95" customHeight="1" x14ac:dyDescent="0.2">
      <c r="B185" s="2" t="s">
        <v>165</v>
      </c>
      <c r="C185" s="27">
        <v>2</v>
      </c>
      <c r="D185" s="22">
        <f t="shared" si="18"/>
        <v>1</v>
      </c>
      <c r="E185" s="15">
        <f t="shared" si="21"/>
        <v>-50</v>
      </c>
      <c r="F185" s="23">
        <v>1</v>
      </c>
      <c r="G185" s="23">
        <v>0</v>
      </c>
    </row>
    <row r="186" spans="1:8" ht="15.95" customHeight="1" x14ac:dyDescent="0.2">
      <c r="B186" s="2" t="s">
        <v>166</v>
      </c>
      <c r="C186" s="27">
        <v>4</v>
      </c>
      <c r="D186" s="22">
        <f t="shared" si="18"/>
        <v>3</v>
      </c>
      <c r="E186" s="15">
        <f t="shared" si="21"/>
        <v>-25</v>
      </c>
      <c r="F186" s="23">
        <v>0</v>
      </c>
      <c r="G186" s="23">
        <v>3</v>
      </c>
    </row>
    <row r="187" spans="1:8" ht="15.95" customHeight="1" x14ac:dyDescent="0.2">
      <c r="B187" s="1" t="s">
        <v>167</v>
      </c>
      <c r="C187" s="27">
        <v>6</v>
      </c>
      <c r="D187" s="22">
        <f t="shared" si="18"/>
        <v>1</v>
      </c>
      <c r="E187" s="15">
        <f t="shared" si="21"/>
        <v>-83.333333333333343</v>
      </c>
      <c r="F187" s="23">
        <v>1</v>
      </c>
      <c r="G187" s="23">
        <v>0</v>
      </c>
    </row>
    <row r="188" spans="1:8" ht="20.100000000000001" customHeight="1" x14ac:dyDescent="0.2">
      <c r="A188" s="2" t="s">
        <v>168</v>
      </c>
      <c r="B188" s="3"/>
      <c r="C188" s="25">
        <f>SUM(C189:C198)</f>
        <v>381</v>
      </c>
      <c r="D188" s="22">
        <f>SUM(D189:D198)</f>
        <v>415</v>
      </c>
      <c r="E188" s="15">
        <f t="shared" si="21"/>
        <v>8.923884514435688</v>
      </c>
      <c r="F188" s="20">
        <f>SUM(F189:F198)</f>
        <v>257</v>
      </c>
      <c r="G188" s="20">
        <f>SUM(G189:G198)</f>
        <v>158</v>
      </c>
      <c r="H188" s="53"/>
    </row>
    <row r="189" spans="1:8" ht="15.95" customHeight="1" x14ac:dyDescent="0.2">
      <c r="B189" s="1" t="s">
        <v>169</v>
      </c>
      <c r="C189" s="27">
        <v>302</v>
      </c>
      <c r="D189" s="22">
        <f>SUM(F189:G189)</f>
        <v>334</v>
      </c>
      <c r="E189" s="15">
        <f t="shared" si="21"/>
        <v>10.596026490066235</v>
      </c>
      <c r="F189" s="23">
        <v>201</v>
      </c>
      <c r="G189" s="23">
        <v>133</v>
      </c>
    </row>
    <row r="190" spans="1:8" ht="15.95" customHeight="1" x14ac:dyDescent="0.2">
      <c r="B190" s="1" t="s">
        <v>170</v>
      </c>
      <c r="C190" s="27">
        <v>0</v>
      </c>
      <c r="D190" s="22">
        <f t="shared" ref="D190:D198" si="22">SUM(F190:G190)</f>
        <v>2</v>
      </c>
      <c r="E190" s="15" t="s">
        <v>80</v>
      </c>
      <c r="F190" s="23">
        <v>2</v>
      </c>
      <c r="G190" s="23">
        <v>0</v>
      </c>
    </row>
    <row r="191" spans="1:8" ht="15.95" customHeight="1" x14ac:dyDescent="0.2">
      <c r="B191" s="2" t="s">
        <v>189</v>
      </c>
      <c r="C191" s="27">
        <v>0</v>
      </c>
      <c r="D191" s="22">
        <f t="shared" si="22"/>
        <v>1</v>
      </c>
      <c r="E191" s="15" t="s">
        <v>80</v>
      </c>
      <c r="F191" s="23">
        <v>1</v>
      </c>
      <c r="G191" s="23">
        <v>0</v>
      </c>
    </row>
    <row r="192" spans="1:8" ht="15.95" customHeight="1" x14ac:dyDescent="0.2">
      <c r="B192" s="2" t="s">
        <v>200</v>
      </c>
      <c r="C192" s="27">
        <v>0</v>
      </c>
      <c r="D192" s="22">
        <f t="shared" si="22"/>
        <v>2</v>
      </c>
      <c r="E192" s="15" t="s">
        <v>80</v>
      </c>
      <c r="F192" s="23">
        <v>2</v>
      </c>
      <c r="G192" s="23">
        <v>0</v>
      </c>
    </row>
    <row r="193" spans="1:7" ht="15.95" customHeight="1" x14ac:dyDescent="0.2">
      <c r="B193" s="2" t="s">
        <v>180</v>
      </c>
      <c r="C193" s="27">
        <v>0</v>
      </c>
      <c r="D193" s="22">
        <f t="shared" si="22"/>
        <v>1</v>
      </c>
      <c r="E193" s="15" t="s">
        <v>80</v>
      </c>
      <c r="F193" s="23">
        <v>1</v>
      </c>
      <c r="G193" s="23">
        <v>0</v>
      </c>
    </row>
    <row r="194" spans="1:7" ht="15.95" customHeight="1" x14ac:dyDescent="0.2">
      <c r="B194" s="2" t="s">
        <v>186</v>
      </c>
      <c r="C194" s="27">
        <v>0</v>
      </c>
      <c r="D194" s="22">
        <f t="shared" si="22"/>
        <v>1</v>
      </c>
      <c r="E194" s="15" t="s">
        <v>80</v>
      </c>
      <c r="F194" s="23">
        <v>0</v>
      </c>
      <c r="G194" s="23">
        <v>1</v>
      </c>
    </row>
    <row r="195" spans="1:7" ht="15.95" customHeight="1" x14ac:dyDescent="0.2">
      <c r="B195" s="1" t="s">
        <v>171</v>
      </c>
      <c r="C195" s="27">
        <v>74</v>
      </c>
      <c r="D195" s="22">
        <f t="shared" si="22"/>
        <v>69</v>
      </c>
      <c r="E195" s="15">
        <f>(((D195/C195-1)*100))</f>
        <v>-6.7567567567567544</v>
      </c>
      <c r="F195" s="23">
        <v>45</v>
      </c>
      <c r="G195" s="23">
        <v>24</v>
      </c>
    </row>
    <row r="196" spans="1:7" ht="15.95" customHeight="1" x14ac:dyDescent="0.2">
      <c r="B196" s="1" t="s">
        <v>172</v>
      </c>
      <c r="C196" s="27">
        <v>3</v>
      </c>
      <c r="D196" s="22">
        <f t="shared" si="22"/>
        <v>3</v>
      </c>
      <c r="E196" s="15" t="s">
        <v>182</v>
      </c>
      <c r="F196" s="23">
        <v>3</v>
      </c>
      <c r="G196" s="23">
        <v>0</v>
      </c>
    </row>
    <row r="197" spans="1:7" ht="15.95" customHeight="1" x14ac:dyDescent="0.2">
      <c r="B197" s="2" t="s">
        <v>201</v>
      </c>
      <c r="C197" s="27">
        <v>0</v>
      </c>
      <c r="D197" s="22">
        <f t="shared" si="22"/>
        <v>2</v>
      </c>
      <c r="E197" s="15" t="s">
        <v>80</v>
      </c>
      <c r="F197" s="23">
        <v>2</v>
      </c>
      <c r="G197" s="23">
        <v>0</v>
      </c>
    </row>
    <row r="198" spans="1:7" ht="15.95" customHeight="1" x14ac:dyDescent="0.2">
      <c r="B198" s="1" t="s">
        <v>173</v>
      </c>
      <c r="C198" s="27">
        <v>2</v>
      </c>
      <c r="D198" s="22">
        <f t="shared" si="22"/>
        <v>0</v>
      </c>
      <c r="E198" s="15">
        <f>(((D198/C198-1)*100))</f>
        <v>-100</v>
      </c>
      <c r="F198" s="23">
        <v>0</v>
      </c>
      <c r="G198" s="23">
        <v>0</v>
      </c>
    </row>
    <row r="199" spans="1:7" ht="9" customHeight="1" x14ac:dyDescent="0.2">
      <c r="A199" s="35"/>
      <c r="B199" s="35"/>
      <c r="C199" s="36"/>
      <c r="D199" s="37"/>
      <c r="E199" s="38"/>
      <c r="F199" s="39"/>
      <c r="G199" s="39"/>
    </row>
    <row r="200" spans="1:7" ht="9" customHeight="1" x14ac:dyDescent="0.2">
      <c r="A200" s="1"/>
      <c r="B200" s="1"/>
      <c r="C200" s="1"/>
      <c r="D200" s="40"/>
      <c r="E200" s="41"/>
    </row>
    <row r="201" spans="1:7" ht="15.6" customHeight="1" x14ac:dyDescent="0.2">
      <c r="A201" s="42" t="s">
        <v>174</v>
      </c>
      <c r="B201" s="43"/>
      <c r="C201" s="44"/>
      <c r="D201" s="45"/>
      <c r="E201" s="46"/>
    </row>
    <row r="202" spans="1:7" ht="15.6" customHeight="1" x14ac:dyDescent="0.2">
      <c r="A202" s="42" t="s">
        <v>175</v>
      </c>
      <c r="B202" s="43"/>
      <c r="C202" s="44"/>
      <c r="D202" s="45"/>
      <c r="E202" s="46"/>
    </row>
    <row r="203" spans="1:7" ht="15.6" customHeight="1" x14ac:dyDescent="0.2">
      <c r="A203" s="42" t="s">
        <v>176</v>
      </c>
      <c r="B203" s="43"/>
      <c r="C203" s="44"/>
      <c r="D203" s="45"/>
      <c r="E203" s="46"/>
    </row>
    <row r="204" spans="1:7" ht="15.6" customHeight="1" x14ac:dyDescent="0.2">
      <c r="A204" s="42" t="s">
        <v>177</v>
      </c>
      <c r="B204" s="43"/>
      <c r="C204" s="44"/>
      <c r="D204" s="45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MARIA SANTIMATEO</cp:lastModifiedBy>
  <cp:lastPrinted>2025-11-11T16:36:37Z</cp:lastPrinted>
  <dcterms:created xsi:type="dcterms:W3CDTF">2025-08-07T20:15:18Z</dcterms:created>
  <dcterms:modified xsi:type="dcterms:W3CDTF">2025-11-11T16:36:40Z</dcterms:modified>
</cp:coreProperties>
</file>